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Internal Audit\Internal Audit - new\Internal Audit\2020\Risk Assessment-Audit Plan 2020\"/>
    </mc:Choice>
  </mc:AlternateContent>
  <bookViews>
    <workbookView xWindow="0" yWindow="0" windowWidth="24000" windowHeight="12000" tabRatio="833"/>
  </bookViews>
  <sheets>
    <sheet name="A - Audit Plan - Traditional" sheetId="10" r:id="rId1"/>
    <sheet name="A - Audit Plan - TM Import" sheetId="11" r:id="rId2"/>
    <sheet name="B - Risk List &amp; Scoring" sheetId="3" r:id="rId3"/>
    <sheet name="C - Available Audit Hours" sheetId="4" r:id="rId4"/>
    <sheet name="D - Five Year History" sheetId="5" r:id="rId5"/>
    <sheet name="Taxonomy - DO NOT EDIT" sheetId="8" r:id="rId6"/>
  </sheets>
  <externalReferences>
    <externalReference r:id="rId7"/>
  </externalReferences>
  <definedNames>
    <definedName name="_xlnm.Print_Area" localSheetId="0">'A - Audit Plan - Traditional'!$B$1:$H$78</definedName>
    <definedName name="_xlnm.Print_Area" localSheetId="4">'D - Five Year History'!$A$1:$M$40</definedName>
    <definedName name="_xlnm.Print_Area" localSheetId="5">'Taxonomy - DO NOT EDIT'!$A$1:$F$277</definedName>
    <definedName name="_xlnm.Print_Titles" localSheetId="0">'A - Audit Plan - Traditional'!$1:$1</definedName>
  </definedNames>
  <calcPr calcId="162913"/>
</workbook>
</file>

<file path=xl/calcChain.xml><?xml version="1.0" encoding="utf-8"?>
<calcChain xmlns="http://schemas.openxmlformats.org/spreadsheetml/2006/main">
  <c r="A85" i="3" l="1"/>
  <c r="H50" i="3" l="1"/>
  <c r="H49" i="3"/>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H47" i="3"/>
  <c r="D12" i="4"/>
  <c r="C12" i="4"/>
  <c r="B12" i="4"/>
  <c r="E10" i="4"/>
  <c r="E9" i="4"/>
  <c r="E8" i="4"/>
  <c r="E5" i="4"/>
  <c r="H13" i="3"/>
  <c r="H86" i="3"/>
  <c r="H85" i="3"/>
  <c r="A43" i="3" l="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E12" i="4"/>
  <c r="F12" i="4" s="1"/>
  <c r="F10" i="4" l="1"/>
  <c r="F5" i="4"/>
  <c r="F8" i="4"/>
  <c r="F9" i="4"/>
  <c r="H11" i="3" l="1"/>
  <c r="H7" i="3" l="1"/>
  <c r="H5" i="3" l="1"/>
  <c r="H4" i="3"/>
  <c r="H15" i="3" l="1"/>
  <c r="H14" i="3"/>
  <c r="H44" i="3"/>
  <c r="H61" i="3"/>
  <c r="H84" i="3"/>
  <c r="H75" i="3"/>
  <c r="H79" i="3"/>
  <c r="H68" i="3"/>
  <c r="H67" i="3"/>
  <c r="H66" i="3"/>
  <c r="H78" i="3"/>
  <c r="H74" i="3"/>
  <c r="H77" i="3"/>
  <c r="H42" i="3"/>
  <c r="H60" i="3"/>
  <c r="H30" i="3"/>
  <c r="H41" i="3"/>
  <c r="H29" i="3"/>
  <c r="H40" i="3"/>
  <c r="H10" i="3"/>
  <c r="H9" i="3"/>
  <c r="H59" i="3"/>
  <c r="H58" i="3"/>
  <c r="H73" i="3"/>
  <c r="H72" i="3"/>
  <c r="H39" i="3"/>
  <c r="H38" i="3"/>
  <c r="H37" i="3"/>
  <c r="H76" i="3"/>
  <c r="H35" i="3"/>
  <c r="H65" i="3"/>
  <c r="H34" i="3"/>
  <c r="H57" i="3"/>
  <c r="H64" i="3"/>
  <c r="H36" i="3"/>
  <c r="H8" i="3"/>
  <c r="H33" i="3"/>
  <c r="H6" i="3"/>
  <c r="C39" i="10" l="1"/>
  <c r="C32" i="10"/>
  <c r="C20" i="10"/>
  <c r="C11" i="10"/>
  <c r="C76" i="10"/>
  <c r="C65" i="10"/>
  <c r="C53" i="10"/>
  <c r="C46" i="10"/>
  <c r="C77" i="10" l="1"/>
  <c r="D65" i="10" s="1"/>
  <c r="D53" i="10" l="1"/>
  <c r="D11" i="10"/>
  <c r="D76" i="10"/>
  <c r="D32" i="10"/>
  <c r="D46" i="10"/>
  <c r="D39" i="10"/>
  <c r="D20" i="10"/>
  <c r="D77" i="10" l="1"/>
</calcChain>
</file>

<file path=xl/sharedStrings.xml><?xml version="1.0" encoding="utf-8"?>
<sst xmlns="http://schemas.openxmlformats.org/spreadsheetml/2006/main" count="1398" uniqueCount="753">
  <si>
    <t>Holidays</t>
  </si>
  <si>
    <t>General Administration</t>
  </si>
  <si>
    <t>Vacation &amp; Sick Leave</t>
  </si>
  <si>
    <t>%</t>
  </si>
  <si>
    <t>Yes</t>
  </si>
  <si>
    <t>No</t>
  </si>
  <si>
    <t>Total</t>
  </si>
  <si>
    <t>Institution</t>
  </si>
  <si>
    <t>Objective at Risk</t>
  </si>
  <si>
    <t>UT System Taxonomy</t>
  </si>
  <si>
    <t>Detailed Risk Description</t>
  </si>
  <si>
    <t>High</t>
  </si>
  <si>
    <t>Risk Score (CHML)</t>
  </si>
  <si>
    <t>10.1.Enterprise Risk  Management</t>
  </si>
  <si>
    <t>10.2.Insurance</t>
  </si>
  <si>
    <t>10.3.Emergency Preparedness</t>
  </si>
  <si>
    <t>10.4.Environmental Health and Safety</t>
  </si>
  <si>
    <t>11.1.Prefreshman Programs</t>
  </si>
  <si>
    <t>11.2.Extended Education</t>
  </si>
  <si>
    <t>11.3.Community Outreach Programs</t>
  </si>
  <si>
    <t>11.4.Community Centers</t>
  </si>
  <si>
    <t>12.1.Mail</t>
  </si>
  <si>
    <t>12.2.Other Cost Recovery Departments</t>
  </si>
  <si>
    <t>12.3.Bookstore</t>
  </si>
  <si>
    <t>12.4.Food Service</t>
  </si>
  <si>
    <t>12.6.Student Housing</t>
  </si>
  <si>
    <t>12.7.Recreation Centers</t>
  </si>
  <si>
    <t>12.8.Parking Office</t>
  </si>
  <si>
    <t>12.9.Special Events</t>
  </si>
  <si>
    <t>13.1.Alumni Programs</t>
  </si>
  <si>
    <t>13.2.Government  Affairs</t>
  </si>
  <si>
    <t>13.3.Marketing &amp; Communications</t>
  </si>
  <si>
    <t>13.4.Public Affairs</t>
  </si>
  <si>
    <t>14.1.Gifts and Endowments</t>
  </si>
  <si>
    <t>14.2.Foundations</t>
  </si>
  <si>
    <t>14.3.Capital Campaigns</t>
  </si>
  <si>
    <t>15.1.Admissions</t>
  </si>
  <si>
    <t>15.2.Enrollment and Registration</t>
  </si>
  <si>
    <t>15.3.Orientation</t>
  </si>
  <si>
    <t>15.4.Recruitment</t>
  </si>
  <si>
    <t>15.5.Student Records - Registrar</t>
  </si>
  <si>
    <t>15.6.Financial Aid</t>
  </si>
  <si>
    <t>16.1.Career Centers</t>
  </si>
  <si>
    <t>16.3.Healthcare</t>
  </si>
  <si>
    <t>16.4.Judicial Affairs</t>
  </si>
  <si>
    <t>16.5.Recreation and Activities</t>
  </si>
  <si>
    <t>16.6.Student Organizations</t>
  </si>
  <si>
    <t>16.7.Academic Advising</t>
  </si>
  <si>
    <t xml:space="preserve">18.1.Accreditation </t>
  </si>
  <si>
    <t>18.2.Faculty Productivity</t>
  </si>
  <si>
    <t>18.3.Faculty Recruitment</t>
  </si>
  <si>
    <t>18.4.Faculty  Tenure and Development</t>
  </si>
  <si>
    <t>18.5.International Programs</t>
  </si>
  <si>
    <t>19.3.Quality</t>
  </si>
  <si>
    <t>19.8.Emergency Room</t>
  </si>
  <si>
    <t>19.9.Dental Services</t>
  </si>
  <si>
    <t>21.1.Appointments</t>
  </si>
  <si>
    <t>21.2.Physician Relations</t>
  </si>
  <si>
    <t>21.3.Practice Plan Expenses</t>
  </si>
  <si>
    <t>21.4.Bylaws</t>
  </si>
  <si>
    <t>22.1.Medical Professions Schools</t>
  </si>
  <si>
    <t>CAE</t>
  </si>
  <si>
    <t>FY 2015</t>
  </si>
  <si>
    <t>Non-Audit Hours:</t>
  </si>
  <si>
    <t>Total Available Hours</t>
  </si>
  <si>
    <t>2.10.Cash Management/Treasury &amp; Investments</t>
  </si>
  <si>
    <t>2.11.Grants and Contracts</t>
  </si>
  <si>
    <t>12.5.Campus Police</t>
  </si>
  <si>
    <t>14.4.Stewardship Activities</t>
  </si>
  <si>
    <t>17.1.Library Services</t>
  </si>
  <si>
    <t>17.2.Management of Departments</t>
  </si>
  <si>
    <t>17.3.Student Retention and Graduation</t>
  </si>
  <si>
    <t>18.6.Course Development</t>
  </si>
  <si>
    <t>18.7.Degree Program Development</t>
  </si>
  <si>
    <t>19.1.Accreditation and Attestation</t>
  </si>
  <si>
    <t>19.4.Patient Safety</t>
  </si>
  <si>
    <t>19.5.Physician and staffing management</t>
  </si>
  <si>
    <t>19.6.Case Management</t>
  </si>
  <si>
    <t>19.7.Census Management</t>
  </si>
  <si>
    <t>20.1.Registration</t>
  </si>
  <si>
    <t>20.2.Admitting/Patient Access</t>
  </si>
  <si>
    <t xml:space="preserve">20.3.Charge Capture </t>
  </si>
  <si>
    <t>20.4.Coding</t>
  </si>
  <si>
    <t>20.5.Health Information Management (Medical Records)</t>
  </si>
  <si>
    <t>20.6.Insurance - Payor Contracting</t>
  </si>
  <si>
    <t>20.7.Billing</t>
  </si>
  <si>
    <t>20.8.Collections</t>
  </si>
  <si>
    <t>18.8.Grading Practices</t>
  </si>
  <si>
    <t>8.7. HUB Initiatives</t>
  </si>
  <si>
    <t>5.8. International Affairs - visas and immigration</t>
  </si>
  <si>
    <t>19.11. Biomedical Device Management</t>
  </si>
  <si>
    <t>19.10. Clinics</t>
  </si>
  <si>
    <t>19.12. Medical Procedures</t>
  </si>
  <si>
    <t>19.13. Radiology</t>
  </si>
  <si>
    <t>FY 2016</t>
  </si>
  <si>
    <t>Risk Probability</t>
  </si>
  <si>
    <t>Risk Impact</t>
  </si>
  <si>
    <t>Critical</t>
  </si>
  <si>
    <t>Medium</t>
  </si>
  <si>
    <t>Low</t>
  </si>
  <si>
    <t>Fraud</t>
  </si>
  <si>
    <t>Data Analytics</t>
  </si>
  <si>
    <t>Information Technology</t>
  </si>
  <si>
    <t>FY 2017</t>
  </si>
  <si>
    <t>5.9 Diversity</t>
  </si>
  <si>
    <t>16.2.Disability</t>
  </si>
  <si>
    <t>16.8 Student Counseling Center</t>
  </si>
  <si>
    <t>Institution Area (optional)</t>
  </si>
  <si>
    <t>Institutional Policy</t>
  </si>
  <si>
    <t>Statute</t>
  </si>
  <si>
    <t>External Party/Granting Agency</t>
  </si>
  <si>
    <t>UT System Reg. Rule/Policy</t>
  </si>
  <si>
    <t xml:space="preserve">                   3.1.1. IT Policy</t>
  </si>
  <si>
    <t xml:space="preserve">                   3.1.2. IT Quality Assurance</t>
  </si>
  <si>
    <t xml:space="preserve">                   3.1.3. Strategic Alignment, Communication, and Awareness</t>
  </si>
  <si>
    <t xml:space="preserve">                   3.1.4. IT Strategic Planning</t>
  </si>
  <si>
    <t xml:space="preserve">                   3.1.7. IT Human Capital Management</t>
  </si>
  <si>
    <t xml:space="preserve">                   3.2.2. IS Strategy &amp; Planning</t>
  </si>
  <si>
    <t xml:space="preserve">                   3.2.3. IS Accountability and Oversight</t>
  </si>
  <si>
    <t xml:space="preserve">                   3.2.5. IS Project Management</t>
  </si>
  <si>
    <t xml:space="preserve">                   3.2.6. Legal and Regulatory Compliance</t>
  </si>
  <si>
    <t xml:space="preserve">                   3.3.3. Functional Requirements and Capacity Planning</t>
  </si>
  <si>
    <t xml:space="preserve">                   3.3.4. Systems Development Life Cycle</t>
  </si>
  <si>
    <t xml:space="preserve">                   3.3.10. Physical &amp; Environmental Protection of IT Assets</t>
  </si>
  <si>
    <t xml:space="preserve">                   3.4.1. Information Technology Security Management</t>
  </si>
  <si>
    <t xml:space="preserve">                   3.4.5. Cloud/3rd Party Security Management</t>
  </si>
  <si>
    <t xml:space="preserve">                   3.8.9. Lab Safety System</t>
  </si>
  <si>
    <t xml:space="preserve">                   3.9.4. Business Intelligence Tools </t>
  </si>
  <si>
    <t xml:space="preserve">                   3.9.7. Facility Management Systems (HVAC, Locks, etc.)</t>
  </si>
  <si>
    <t>Original Budget</t>
  </si>
  <si>
    <t>Percent of Total</t>
  </si>
  <si>
    <t>Primary Taxonomy</t>
  </si>
  <si>
    <t>Specialty Audit Used</t>
  </si>
  <si>
    <t>General Objective/Description</t>
  </si>
  <si>
    <t>Criteria of Requirement</t>
  </si>
  <si>
    <t>Investigations</t>
  </si>
  <si>
    <t>Investigations Subtotal</t>
  </si>
  <si>
    <t xml:space="preserve">Development - Operations </t>
  </si>
  <si>
    <t>Development - Operations Subtotal</t>
  </si>
  <si>
    <t>Development - Initiatives and Education</t>
  </si>
  <si>
    <t>Development - Initiatives and Education Subtotal</t>
  </si>
  <si>
    <t>Total Budgeted Hours</t>
  </si>
  <si>
    <t>FY 2018</t>
  </si>
  <si>
    <r>
      <t>1.</t>
    </r>
    <r>
      <rPr>
        <sz val="7"/>
        <rFont val="Calibri"/>
        <family val="2"/>
        <scheme val="minor"/>
      </rPr>
      <t xml:space="preserve">       </t>
    </r>
    <r>
      <rPr>
        <sz val="11"/>
        <rFont val="Calibri"/>
        <family val="2"/>
        <scheme val="minor"/>
      </rPr>
      <t xml:space="preserve">Governance </t>
    </r>
  </si>
  <si>
    <r>
      <t>1.1.</t>
    </r>
    <r>
      <rPr>
        <sz val="7"/>
        <rFont val="Calibri"/>
        <family val="2"/>
        <scheme val="minor"/>
      </rPr>
      <t xml:space="preserve">    </t>
    </r>
    <r>
      <rPr>
        <sz val="11"/>
        <rFont val="Calibri"/>
        <family val="2"/>
        <scheme val="minor"/>
      </rPr>
      <t>Organizational Structure &amp; Accountability</t>
    </r>
  </si>
  <si>
    <r>
      <t>1.1.1.</t>
    </r>
    <r>
      <rPr>
        <sz val="7"/>
        <rFont val="Calibri"/>
        <family val="2"/>
        <scheme val="minor"/>
      </rPr>
      <t xml:space="preserve"> </t>
    </r>
    <r>
      <rPr>
        <sz val="11"/>
        <rFont val="Calibri"/>
        <family val="2"/>
        <scheme val="minor"/>
      </rPr>
      <t>Board of Regents</t>
    </r>
  </si>
  <si>
    <r>
      <t>1.1.2.</t>
    </r>
    <r>
      <rPr>
        <sz val="7"/>
        <rFont val="Calibri"/>
        <family val="2"/>
        <scheme val="minor"/>
      </rPr>
      <t xml:space="preserve"> </t>
    </r>
    <r>
      <rPr>
        <sz val="11"/>
        <rFont val="Calibri"/>
        <family val="2"/>
        <scheme val="minor"/>
      </rPr>
      <t>Board Subcommittees</t>
    </r>
  </si>
  <si>
    <r>
      <t>1.1.3.</t>
    </r>
    <r>
      <rPr>
        <sz val="7"/>
        <rFont val="Calibri"/>
        <family val="2"/>
        <scheme val="minor"/>
      </rPr>
      <t xml:space="preserve"> </t>
    </r>
    <r>
      <rPr>
        <sz val="11"/>
        <rFont val="Calibri"/>
        <family val="2"/>
        <scheme val="minor"/>
      </rPr>
      <t>Institutional Leadership</t>
    </r>
  </si>
  <si>
    <r>
      <t>1.1.4.</t>
    </r>
    <r>
      <rPr>
        <sz val="7"/>
        <rFont val="Calibri"/>
        <family val="2"/>
        <scheme val="minor"/>
      </rPr>
      <t xml:space="preserve"> </t>
    </r>
    <r>
      <rPr>
        <sz val="11"/>
        <rFont val="Calibri"/>
        <family val="2"/>
        <scheme val="minor"/>
      </rPr>
      <t>Institutional Audit Committee</t>
    </r>
  </si>
  <si>
    <r>
      <t>1.2.</t>
    </r>
    <r>
      <rPr>
        <sz val="7"/>
        <rFont val="Calibri"/>
        <family val="2"/>
        <scheme val="minor"/>
      </rPr>
      <t xml:space="preserve">    </t>
    </r>
    <r>
      <rPr>
        <sz val="11"/>
        <rFont val="Calibri"/>
        <family val="2"/>
        <scheme val="minor"/>
      </rPr>
      <t>Internal Audit</t>
    </r>
  </si>
  <si>
    <r>
      <t>1.3.</t>
    </r>
    <r>
      <rPr>
        <sz val="7"/>
        <rFont val="Calibri"/>
        <family val="2"/>
        <scheme val="minor"/>
      </rPr>
      <t xml:space="preserve">    </t>
    </r>
    <r>
      <rPr>
        <sz val="11"/>
        <rFont val="Calibri"/>
        <family val="2"/>
        <scheme val="minor"/>
      </rPr>
      <t>Compliance Program</t>
    </r>
  </si>
  <si>
    <r>
      <t>1.4.</t>
    </r>
    <r>
      <rPr>
        <sz val="7"/>
        <rFont val="Calibri"/>
        <family val="2"/>
        <scheme val="minor"/>
      </rPr>
      <t xml:space="preserve">    </t>
    </r>
    <r>
      <rPr>
        <sz val="11"/>
        <rFont val="Calibri"/>
        <family val="2"/>
        <scheme val="minor"/>
      </rPr>
      <t>Ethics &amp; Standards of Conduct</t>
    </r>
  </si>
  <si>
    <r>
      <t>1.4.1</t>
    </r>
    <r>
      <rPr>
        <sz val="7"/>
        <rFont val="Calibri"/>
        <family val="2"/>
        <scheme val="minor"/>
      </rPr>
      <t xml:space="preserve">    </t>
    </r>
    <r>
      <rPr>
        <sz val="11"/>
        <rFont val="Calibri"/>
        <family val="2"/>
        <scheme val="minor"/>
      </rPr>
      <t>Conflict of Interest</t>
    </r>
  </si>
  <si>
    <r>
      <t>1.5.</t>
    </r>
    <r>
      <rPr>
        <sz val="7"/>
        <rFont val="Calibri"/>
        <family val="2"/>
        <scheme val="minor"/>
      </rPr>
      <t xml:space="preserve">    </t>
    </r>
    <r>
      <rPr>
        <sz val="11"/>
        <rFont val="Calibri"/>
        <family val="2"/>
        <scheme val="minor"/>
      </rPr>
      <t>Policy Management</t>
    </r>
  </si>
  <si>
    <r>
      <t>1.6.</t>
    </r>
    <r>
      <rPr>
        <sz val="7"/>
        <rFont val="Calibri"/>
        <family val="2"/>
        <scheme val="minor"/>
      </rPr>
      <t xml:space="preserve">    </t>
    </r>
    <r>
      <rPr>
        <sz val="11"/>
        <rFont val="Calibri"/>
        <family val="2"/>
        <scheme val="minor"/>
      </rPr>
      <t>Business Continuity</t>
    </r>
  </si>
  <si>
    <r>
      <t>1.7.</t>
    </r>
    <r>
      <rPr>
        <sz val="7"/>
        <rFont val="Calibri"/>
        <family val="2"/>
        <scheme val="minor"/>
      </rPr>
      <t xml:space="preserve">    </t>
    </r>
    <r>
      <rPr>
        <sz val="11"/>
        <rFont val="Calibri"/>
        <family val="2"/>
        <scheme val="minor"/>
      </rPr>
      <t xml:space="preserve">Joint Ventures </t>
    </r>
  </si>
  <si>
    <r>
      <t>1.8.</t>
    </r>
    <r>
      <rPr>
        <sz val="7"/>
        <rFont val="Calibri"/>
        <family val="2"/>
        <scheme val="minor"/>
      </rPr>
      <t xml:space="preserve">    </t>
    </r>
    <r>
      <rPr>
        <sz val="11"/>
        <rFont val="Calibri"/>
        <family val="2"/>
        <scheme val="minor"/>
      </rPr>
      <t>Strategic Planning and Metrics</t>
    </r>
  </si>
  <si>
    <r>
      <t>2.</t>
    </r>
    <r>
      <rPr>
        <sz val="7"/>
        <rFont val="Calibri"/>
        <family val="2"/>
        <scheme val="minor"/>
      </rPr>
      <t xml:space="preserve">       </t>
    </r>
    <r>
      <rPr>
        <sz val="11"/>
        <rFont val="Calibri"/>
        <family val="2"/>
        <scheme val="minor"/>
      </rPr>
      <t xml:space="preserve">Finance </t>
    </r>
  </si>
  <si>
    <r>
      <t>2.1.</t>
    </r>
    <r>
      <rPr>
        <sz val="7"/>
        <rFont val="Calibri"/>
        <family val="2"/>
        <scheme val="minor"/>
      </rPr>
      <t xml:space="preserve">    </t>
    </r>
    <r>
      <rPr>
        <sz val="11"/>
        <rFont val="Calibri"/>
        <family val="2"/>
        <scheme val="minor"/>
      </rPr>
      <t>Financial Reporting</t>
    </r>
  </si>
  <si>
    <r>
      <t>2.1.1.</t>
    </r>
    <r>
      <rPr>
        <sz val="7"/>
        <rFont val="Calibri"/>
        <family val="2"/>
        <scheme val="minor"/>
      </rPr>
      <t xml:space="preserve"> </t>
    </r>
    <r>
      <rPr>
        <sz val="11"/>
        <rFont val="Calibri"/>
        <family val="2"/>
        <scheme val="minor"/>
      </rPr>
      <t>Annual Financial Report</t>
    </r>
  </si>
  <si>
    <r>
      <t>2.1.2.</t>
    </r>
    <r>
      <rPr>
        <sz val="7"/>
        <rFont val="Calibri"/>
        <family val="2"/>
        <scheme val="minor"/>
      </rPr>
      <t xml:space="preserve"> </t>
    </r>
    <r>
      <rPr>
        <sz val="11"/>
        <rFont val="Calibri"/>
        <family val="2"/>
        <scheme val="minor"/>
      </rPr>
      <t>Monthly Financial Reports</t>
    </r>
  </si>
  <si>
    <r>
      <t>2.1.3.</t>
    </r>
    <r>
      <rPr>
        <sz val="7"/>
        <rFont val="Calibri"/>
        <family val="2"/>
        <scheme val="minor"/>
      </rPr>
      <t xml:space="preserve"> </t>
    </r>
    <r>
      <rPr>
        <sz val="11"/>
        <rFont val="Calibri"/>
        <family val="2"/>
        <scheme val="minor"/>
      </rPr>
      <t>Close process</t>
    </r>
  </si>
  <si>
    <r>
      <t>2.2.</t>
    </r>
    <r>
      <rPr>
        <sz val="7"/>
        <rFont val="Calibri"/>
        <family val="2"/>
        <scheme val="minor"/>
      </rPr>
      <t xml:space="preserve">    </t>
    </r>
    <r>
      <rPr>
        <sz val="11"/>
        <rFont val="Calibri"/>
        <family val="2"/>
        <scheme val="minor"/>
      </rPr>
      <t>Asset depreciation</t>
    </r>
  </si>
  <si>
    <r>
      <t>2.3.</t>
    </r>
    <r>
      <rPr>
        <sz val="7"/>
        <rFont val="Calibri"/>
        <family val="2"/>
        <scheme val="minor"/>
      </rPr>
      <t xml:space="preserve">    </t>
    </r>
    <r>
      <rPr>
        <sz val="11"/>
        <rFont val="Calibri"/>
        <family val="2"/>
        <scheme val="minor"/>
      </rPr>
      <t xml:space="preserve">Accounts Receivable </t>
    </r>
  </si>
  <si>
    <r>
      <t>2.4.</t>
    </r>
    <r>
      <rPr>
        <sz val="7"/>
        <rFont val="Calibri"/>
        <family val="2"/>
        <scheme val="minor"/>
      </rPr>
      <t xml:space="preserve">    </t>
    </r>
    <r>
      <rPr>
        <sz val="11"/>
        <rFont val="Calibri"/>
        <family val="2"/>
        <scheme val="minor"/>
      </rPr>
      <t>Debt Service</t>
    </r>
  </si>
  <si>
    <r>
      <t>2.5.</t>
    </r>
    <r>
      <rPr>
        <sz val="7"/>
        <rFont val="Calibri"/>
        <family val="2"/>
        <scheme val="minor"/>
      </rPr>
      <t xml:space="preserve">    </t>
    </r>
    <r>
      <rPr>
        <sz val="11"/>
        <rFont val="Calibri"/>
        <family val="2"/>
        <scheme val="minor"/>
      </rPr>
      <t>Travel and Entertainment</t>
    </r>
  </si>
  <si>
    <r>
      <t>2.6.</t>
    </r>
    <r>
      <rPr>
        <sz val="7"/>
        <rFont val="Calibri"/>
        <family val="2"/>
        <scheme val="minor"/>
      </rPr>
      <t xml:space="preserve">    </t>
    </r>
    <r>
      <rPr>
        <sz val="11"/>
        <rFont val="Calibri"/>
        <family val="2"/>
        <scheme val="minor"/>
      </rPr>
      <t>Budgeting /Decision Support</t>
    </r>
  </si>
  <si>
    <r>
      <t>2.6.1</t>
    </r>
    <r>
      <rPr>
        <sz val="7"/>
        <rFont val="Calibri"/>
        <family val="2"/>
        <scheme val="minor"/>
      </rPr>
      <t xml:space="preserve">    </t>
    </r>
    <r>
      <rPr>
        <sz val="11"/>
        <rFont val="Calibri"/>
        <family val="2"/>
        <scheme val="minor"/>
      </rPr>
      <t>Allocation of State and Local funds</t>
    </r>
  </si>
  <si>
    <r>
      <t>2.7.</t>
    </r>
    <r>
      <rPr>
        <sz val="7"/>
        <rFont val="Calibri"/>
        <family val="2"/>
        <scheme val="minor"/>
      </rPr>
      <t xml:space="preserve">    </t>
    </r>
    <r>
      <rPr>
        <sz val="11"/>
        <rFont val="Calibri"/>
        <family val="2"/>
        <scheme val="minor"/>
      </rPr>
      <t>Accounts Payable/Disbursements</t>
    </r>
  </si>
  <si>
    <r>
      <t>2.8.</t>
    </r>
    <r>
      <rPr>
        <sz val="7"/>
        <rFont val="Calibri"/>
        <family val="2"/>
        <scheme val="minor"/>
      </rPr>
      <t xml:space="preserve">    </t>
    </r>
    <r>
      <rPr>
        <sz val="11"/>
        <rFont val="Calibri"/>
        <family val="2"/>
        <scheme val="minor"/>
      </rPr>
      <t>Tuition and Fees Management</t>
    </r>
  </si>
  <si>
    <r>
      <t>2.9.</t>
    </r>
    <r>
      <rPr>
        <sz val="7"/>
        <rFont val="Calibri"/>
        <family val="2"/>
        <scheme val="minor"/>
      </rPr>
      <t xml:space="preserve">    </t>
    </r>
    <r>
      <rPr>
        <sz val="11"/>
        <rFont val="Calibri"/>
        <family val="2"/>
        <scheme val="minor"/>
      </rPr>
      <t>Payroll</t>
    </r>
  </si>
  <si>
    <r>
      <t xml:space="preserve">   3.</t>
    </r>
    <r>
      <rPr>
        <sz val="7"/>
        <rFont val="Calibri"/>
        <family val="2"/>
        <scheme val="minor"/>
      </rPr>
      <t xml:space="preserve">       </t>
    </r>
    <r>
      <rPr>
        <sz val="11"/>
        <rFont val="Calibri"/>
        <family val="2"/>
        <scheme val="minor"/>
      </rPr>
      <t>Information Technology</t>
    </r>
  </si>
  <si>
    <r>
      <t xml:space="preserve">           3.1.</t>
    </r>
    <r>
      <rPr>
        <sz val="7"/>
        <rFont val="Calibri"/>
        <family val="2"/>
        <scheme val="minor"/>
      </rPr>
      <t xml:space="preserve">    </t>
    </r>
    <r>
      <rPr>
        <sz val="11"/>
        <rFont val="Calibri"/>
        <family val="2"/>
        <scheme val="minor"/>
      </rPr>
      <t xml:space="preserve">IT Leadership &amp; Governance </t>
    </r>
  </si>
  <si>
    <r>
      <t xml:space="preserve">                   3.1.5.</t>
    </r>
    <r>
      <rPr>
        <sz val="7"/>
        <rFont val="Calibri"/>
        <family val="2"/>
        <scheme val="minor"/>
      </rPr>
      <t xml:space="preserve">  </t>
    </r>
    <r>
      <rPr>
        <sz val="11"/>
        <rFont val="Calibri"/>
        <family val="2"/>
        <scheme val="minor"/>
      </rPr>
      <t>IT Funding</t>
    </r>
  </si>
  <si>
    <r>
      <t xml:space="preserve">                   3.1.6.</t>
    </r>
    <r>
      <rPr>
        <sz val="7"/>
        <rFont val="Calibri"/>
        <family val="2"/>
        <scheme val="minor"/>
      </rPr>
      <t xml:space="preserve">  </t>
    </r>
    <r>
      <rPr>
        <sz val="11"/>
        <rFont val="Calibri"/>
        <family val="2"/>
        <scheme val="minor"/>
      </rPr>
      <t>IT Organizational Management</t>
    </r>
  </si>
  <si>
    <r>
      <t xml:space="preserve">                   3.1.8.</t>
    </r>
    <r>
      <rPr>
        <sz val="7"/>
        <rFont val="Calibri"/>
        <family val="2"/>
        <scheme val="minor"/>
      </rPr>
      <t xml:space="preserve"> </t>
    </r>
    <r>
      <rPr>
        <sz val="11"/>
        <rFont val="Calibri"/>
        <family val="2"/>
        <scheme val="minor"/>
      </rPr>
      <t>IT Project Management</t>
    </r>
  </si>
  <si>
    <r>
      <t xml:space="preserve">                   3.1.9.</t>
    </r>
    <r>
      <rPr>
        <sz val="7"/>
        <rFont val="Calibri"/>
        <family val="2"/>
        <scheme val="minor"/>
      </rPr>
      <t xml:space="preserve"> </t>
    </r>
    <r>
      <rPr>
        <sz val="11"/>
        <rFont val="Calibri"/>
        <family val="2"/>
        <scheme val="minor"/>
      </rPr>
      <t>IT Asset Management</t>
    </r>
  </si>
  <si>
    <r>
      <t xml:space="preserve">                   3.1.10.</t>
    </r>
    <r>
      <rPr>
        <sz val="7"/>
        <rFont val="Calibri"/>
        <family val="2"/>
        <scheme val="minor"/>
      </rPr>
      <t xml:space="preserve">  </t>
    </r>
    <r>
      <rPr>
        <sz val="11"/>
        <rFont val="Calibri"/>
        <family val="2"/>
        <scheme val="minor"/>
      </rPr>
      <t>Oversight of Decentralized IT Operations</t>
    </r>
  </si>
  <si>
    <r>
      <t xml:space="preserve">           3.2.</t>
    </r>
    <r>
      <rPr>
        <sz val="7"/>
        <rFont val="Calibri"/>
        <family val="2"/>
        <scheme val="minor"/>
      </rPr>
      <t xml:space="preserve">    </t>
    </r>
    <r>
      <rPr>
        <sz val="11"/>
        <rFont val="Calibri"/>
        <family val="2"/>
        <scheme val="minor"/>
      </rPr>
      <t>Information Security Governance</t>
    </r>
  </si>
  <si>
    <r>
      <t xml:space="preserve">                   3.2.1. </t>
    </r>
    <r>
      <rPr>
        <sz val="7"/>
        <rFont val="Calibri"/>
        <family val="2"/>
        <scheme val="minor"/>
      </rPr>
      <t> </t>
    </r>
    <r>
      <rPr>
        <sz val="11"/>
        <rFont val="Calibri"/>
        <family val="2"/>
        <scheme val="minor"/>
      </rPr>
      <t>Data Stewardship/Ownership/Governance</t>
    </r>
  </si>
  <si>
    <r>
      <t xml:space="preserve">                   3.2.4.</t>
    </r>
    <r>
      <rPr>
        <sz val="7"/>
        <rFont val="Calibri"/>
        <family val="2"/>
        <scheme val="minor"/>
      </rPr>
      <t xml:space="preserve"> </t>
    </r>
    <r>
      <rPr>
        <sz val="11"/>
        <rFont val="Calibri"/>
        <family val="2"/>
        <scheme val="minor"/>
      </rPr>
      <t>IS Organizational Management</t>
    </r>
  </si>
  <si>
    <r>
      <t xml:space="preserve">                   3.2.7.</t>
    </r>
    <r>
      <rPr>
        <sz val="7"/>
        <rFont val="Calibri"/>
        <family val="2"/>
        <scheme val="minor"/>
      </rPr>
      <t>  </t>
    </r>
    <r>
      <rPr>
        <sz val="11"/>
        <rFont val="Calibri"/>
        <family val="2"/>
        <scheme val="minor"/>
      </rPr>
      <t>3rd Party Risk Assessment</t>
    </r>
  </si>
  <si>
    <r>
      <t xml:space="preserve">           3.3.</t>
    </r>
    <r>
      <rPr>
        <sz val="7"/>
        <rFont val="Calibri"/>
        <family val="2"/>
        <scheme val="minor"/>
      </rPr>
      <t xml:space="preserve">    </t>
    </r>
    <r>
      <rPr>
        <sz val="11"/>
        <rFont val="Calibri"/>
        <family val="2"/>
        <scheme val="minor"/>
      </rPr>
      <t>IT Operations</t>
    </r>
  </si>
  <si>
    <r>
      <t xml:space="preserve">                   3.3.1.</t>
    </r>
    <r>
      <rPr>
        <sz val="7"/>
        <rFont val="Calibri"/>
        <family val="2"/>
        <scheme val="minor"/>
      </rPr>
      <t xml:space="preserve"> </t>
    </r>
    <r>
      <rPr>
        <sz val="11"/>
        <rFont val="Calibri"/>
        <family val="2"/>
        <scheme val="minor"/>
      </rPr>
      <t>Identity and Access Management</t>
    </r>
  </si>
  <si>
    <r>
      <t xml:space="preserve">                   3.3.2.</t>
    </r>
    <r>
      <rPr>
        <sz val="7"/>
        <rFont val="Calibri"/>
        <family val="2"/>
        <scheme val="minor"/>
      </rPr>
      <t xml:space="preserve"> </t>
    </r>
    <r>
      <rPr>
        <sz val="11"/>
        <rFont val="Calibri"/>
        <family val="2"/>
        <scheme val="minor"/>
      </rPr>
      <t>Change Management</t>
    </r>
  </si>
  <si>
    <r>
      <t xml:space="preserve">                   3.3.5.</t>
    </r>
    <r>
      <rPr>
        <sz val="7"/>
        <rFont val="Calibri"/>
        <family val="2"/>
        <scheme val="minor"/>
      </rPr>
      <t xml:space="preserve"> </t>
    </r>
    <r>
      <rPr>
        <sz val="11"/>
        <rFont val="Calibri"/>
        <family val="2"/>
        <scheme val="minor"/>
      </rPr>
      <t>Disaster Recovery/Business Continuity/Emergency Preparedness</t>
    </r>
  </si>
  <si>
    <r>
      <t xml:space="preserve">                   3.3.6.</t>
    </r>
    <r>
      <rPr>
        <sz val="7"/>
        <rFont val="Calibri"/>
        <family val="2"/>
        <scheme val="minor"/>
      </rPr>
      <t xml:space="preserve"> </t>
    </r>
    <r>
      <rPr>
        <sz val="11"/>
        <rFont val="Calibri"/>
        <family val="2"/>
        <scheme val="minor"/>
      </rPr>
      <t>Mobile Devices and Portable Data Storage</t>
    </r>
  </si>
  <si>
    <r>
      <t xml:space="preserve">                   3.3.7.</t>
    </r>
    <r>
      <rPr>
        <sz val="7"/>
        <rFont val="Calibri"/>
        <family val="2"/>
        <scheme val="minor"/>
      </rPr>
      <t>  </t>
    </r>
    <r>
      <rPr>
        <sz val="11"/>
        <rFont val="Calibri"/>
        <family val="2"/>
        <scheme val="minor"/>
      </rPr>
      <t xml:space="preserve">Service Failure Response &amp; Reporting </t>
    </r>
  </si>
  <si>
    <r>
      <t xml:space="preserve">                   3.3.8.</t>
    </r>
    <r>
      <rPr>
        <sz val="7"/>
        <rFont val="Calibri"/>
        <family val="2"/>
        <scheme val="minor"/>
      </rPr>
      <t xml:space="preserve"> </t>
    </r>
    <r>
      <rPr>
        <sz val="11"/>
        <rFont val="Calibri"/>
        <family val="2"/>
        <scheme val="minor"/>
      </rPr>
      <t>Help Desk/Desktop Support</t>
    </r>
  </si>
  <si>
    <r>
      <t xml:space="preserve">                   3.3.9.</t>
    </r>
    <r>
      <rPr>
        <sz val="7"/>
        <rFont val="Calibri"/>
        <family val="2"/>
        <scheme val="minor"/>
      </rPr>
      <t xml:space="preserve"> </t>
    </r>
    <r>
      <rPr>
        <sz val="11"/>
        <rFont val="Calibri"/>
        <family val="2"/>
        <scheme val="minor"/>
      </rPr>
      <t>Job Scheduling</t>
    </r>
  </si>
  <si>
    <r>
      <t xml:space="preserve">           3.4.</t>
    </r>
    <r>
      <rPr>
        <sz val="7"/>
        <rFont val="Calibri"/>
        <family val="2"/>
        <scheme val="minor"/>
      </rPr>
      <t xml:space="preserve">    </t>
    </r>
    <r>
      <rPr>
        <sz val="11"/>
        <rFont val="Calibri"/>
        <family val="2"/>
        <scheme val="minor"/>
      </rPr>
      <t>Information Security Operations</t>
    </r>
  </si>
  <si>
    <r>
      <t xml:space="preserve">                   3.4.2.</t>
    </r>
    <r>
      <rPr>
        <sz val="7"/>
        <rFont val="Calibri"/>
        <family val="2"/>
        <scheme val="minor"/>
      </rPr>
      <t xml:space="preserve"> </t>
    </r>
    <r>
      <rPr>
        <sz val="11"/>
        <rFont val="Calibri"/>
        <family val="2"/>
        <scheme val="minor"/>
      </rPr>
      <t>IS Vulnerability Management &amp; Incident Response</t>
    </r>
  </si>
  <si>
    <r>
      <t xml:space="preserve">                   3.4.3.</t>
    </r>
    <r>
      <rPr>
        <sz val="7"/>
        <rFont val="Calibri"/>
        <family val="2"/>
        <scheme val="minor"/>
      </rPr>
      <t xml:space="preserve">    </t>
    </r>
    <r>
      <rPr>
        <sz val="11"/>
        <rFont val="Calibri"/>
        <family val="2"/>
        <scheme val="minor"/>
      </rPr>
      <t>Server &amp; Desktop Configuration Management</t>
    </r>
  </si>
  <si>
    <r>
      <t xml:space="preserve">                   3.4.4.</t>
    </r>
    <r>
      <rPr>
        <sz val="7"/>
        <rFont val="Calibri"/>
        <family val="2"/>
        <scheme val="minor"/>
      </rPr>
      <t xml:space="preserve">  </t>
    </r>
    <r>
      <rPr>
        <sz val="11"/>
        <rFont val="Calibri"/>
        <family val="2"/>
        <scheme val="minor"/>
      </rPr>
      <t>IS Procurement/Outsourcing Review Practices</t>
    </r>
  </si>
  <si>
    <r>
      <t xml:space="preserve">                   3.4.6.</t>
    </r>
    <r>
      <rPr>
        <sz val="7"/>
        <rFont val="Calibri"/>
        <family val="2"/>
        <scheme val="minor"/>
      </rPr>
      <t xml:space="preserve">    </t>
    </r>
    <r>
      <rPr>
        <sz val="11"/>
        <rFont val="Calibri"/>
        <family val="2"/>
        <scheme val="minor"/>
      </rPr>
      <t>Discovery, Protection, and Removal (at rest and in motion)</t>
    </r>
  </si>
  <si>
    <r>
      <t xml:space="preserve">           3.5.</t>
    </r>
    <r>
      <rPr>
        <sz val="7"/>
        <rFont val="Calibri"/>
        <family val="2"/>
        <scheme val="minor"/>
      </rPr>
      <t xml:space="preserve">    </t>
    </r>
    <r>
      <rPr>
        <sz val="11"/>
        <rFont val="Calibri"/>
        <family val="2"/>
        <scheme val="minor"/>
      </rPr>
      <t>IT Infrastructure</t>
    </r>
  </si>
  <si>
    <r>
      <t xml:space="preserve">                   3.5.1.</t>
    </r>
    <r>
      <rPr>
        <sz val="7"/>
        <rFont val="Calibri"/>
        <family val="2"/>
        <scheme val="minor"/>
      </rPr>
      <t xml:space="preserve"> </t>
    </r>
    <r>
      <rPr>
        <sz val="11"/>
        <rFont val="Calibri"/>
        <family val="2"/>
        <scheme val="minor"/>
      </rPr>
      <t>Networking Equipment &amp; Administration</t>
    </r>
  </si>
  <si>
    <r>
      <t xml:space="preserve">                   3.5.2.</t>
    </r>
    <r>
      <rPr>
        <sz val="7"/>
        <rFont val="Calibri"/>
        <family val="2"/>
        <scheme val="minor"/>
      </rPr>
      <t xml:space="preserve"> </t>
    </r>
    <r>
      <rPr>
        <sz val="11"/>
        <rFont val="Calibri"/>
        <family val="2"/>
        <scheme val="minor"/>
      </rPr>
      <t>Mainframes/Servers/Virtual Servers</t>
    </r>
  </si>
  <si>
    <r>
      <t xml:space="preserve">                   3.5.3.</t>
    </r>
    <r>
      <rPr>
        <sz val="7"/>
        <rFont val="Calibri"/>
        <family val="2"/>
        <scheme val="minor"/>
      </rPr>
      <t xml:space="preserve"> </t>
    </r>
    <r>
      <rPr>
        <sz val="11"/>
        <rFont val="Calibri"/>
        <family val="2"/>
        <scheme val="minor"/>
      </rPr>
      <t>Firewall Management</t>
    </r>
  </si>
  <si>
    <r>
      <t xml:space="preserve">                   3.5.4.</t>
    </r>
    <r>
      <rPr>
        <sz val="7"/>
        <rFont val="Calibri"/>
        <family val="2"/>
        <scheme val="minor"/>
      </rPr>
      <t xml:space="preserve"> </t>
    </r>
    <r>
      <rPr>
        <sz val="11"/>
        <rFont val="Calibri"/>
        <family val="2"/>
        <scheme val="minor"/>
      </rPr>
      <t>Communication Services (telephone, video, email)</t>
    </r>
  </si>
  <si>
    <r>
      <t xml:space="preserve">                   3.5.5.</t>
    </r>
    <r>
      <rPr>
        <sz val="7"/>
        <rFont val="Calibri"/>
        <family val="2"/>
        <scheme val="minor"/>
      </rPr>
      <t xml:space="preserve"> </t>
    </r>
    <r>
      <rPr>
        <sz val="11"/>
        <rFont val="Calibri"/>
        <family val="2"/>
        <scheme val="minor"/>
      </rPr>
      <t>Wireless network</t>
    </r>
  </si>
  <si>
    <r>
      <t xml:space="preserve">                   3.5.6.</t>
    </r>
    <r>
      <rPr>
        <sz val="7"/>
        <rFont val="Calibri"/>
        <family val="2"/>
        <scheme val="minor"/>
      </rPr>
      <t xml:space="preserve"> </t>
    </r>
    <r>
      <rPr>
        <sz val="11"/>
        <rFont val="Calibri"/>
        <family val="2"/>
        <scheme val="minor"/>
      </rPr>
      <t>Data Center</t>
    </r>
  </si>
  <si>
    <r>
      <t xml:space="preserve">            3.6.</t>
    </r>
    <r>
      <rPr>
        <sz val="7"/>
        <rFont val="Calibri"/>
        <family val="2"/>
        <scheme val="minor"/>
      </rPr>
      <t xml:space="preserve">    </t>
    </r>
    <r>
      <rPr>
        <sz val="11"/>
        <rFont val="Calibri"/>
        <family val="2"/>
        <scheme val="minor"/>
      </rPr>
      <t>Application Systems - Academic</t>
    </r>
  </si>
  <si>
    <r>
      <t xml:space="preserve">                   3.6.1.</t>
    </r>
    <r>
      <rPr>
        <sz val="7"/>
        <rFont val="Calibri"/>
        <family val="2"/>
        <scheme val="minor"/>
      </rPr>
      <t xml:space="preserve"> </t>
    </r>
    <r>
      <rPr>
        <sz val="11"/>
        <rFont val="Calibri"/>
        <family val="2"/>
        <scheme val="minor"/>
      </rPr>
      <t>Learning Management System</t>
    </r>
  </si>
  <si>
    <r>
      <t xml:space="preserve">                   3.6.2.</t>
    </r>
    <r>
      <rPr>
        <sz val="7"/>
        <rFont val="Calibri"/>
        <family val="2"/>
        <scheme val="minor"/>
      </rPr>
      <t xml:space="preserve"> </t>
    </r>
    <r>
      <rPr>
        <sz val="11"/>
        <rFont val="Calibri"/>
        <family val="2"/>
        <scheme val="minor"/>
      </rPr>
      <t>Testing &amp; Evaluation System</t>
    </r>
  </si>
  <si>
    <r>
      <t xml:space="preserve">                   3.6.3.</t>
    </r>
    <r>
      <rPr>
        <sz val="7"/>
        <rFont val="Calibri"/>
        <family val="2"/>
        <scheme val="minor"/>
      </rPr>
      <t xml:space="preserve"> </t>
    </r>
    <r>
      <rPr>
        <sz val="11"/>
        <rFont val="Calibri"/>
        <family val="2"/>
        <scheme val="minor"/>
      </rPr>
      <t>Institutional Effectiveness &amp; Tracking - Assessment Reporting</t>
    </r>
  </si>
  <si>
    <r>
      <t xml:space="preserve">                   3.6.4.</t>
    </r>
    <r>
      <rPr>
        <sz val="7"/>
        <rFont val="Calibri"/>
        <family val="2"/>
        <scheme val="minor"/>
      </rPr>
      <t xml:space="preserve"> </t>
    </r>
    <r>
      <rPr>
        <sz val="11"/>
        <rFont val="Calibri"/>
        <family val="2"/>
        <scheme val="minor"/>
      </rPr>
      <t>Coordinating Board Reporting</t>
    </r>
  </si>
  <si>
    <r>
      <t xml:space="preserve">            3.7.</t>
    </r>
    <r>
      <rPr>
        <sz val="7"/>
        <rFont val="Calibri"/>
        <family val="2"/>
        <scheme val="minor"/>
      </rPr>
      <t xml:space="preserve">    </t>
    </r>
    <r>
      <rPr>
        <sz val="11"/>
        <rFont val="Calibri"/>
        <family val="2"/>
        <scheme val="minor"/>
      </rPr>
      <t>Application Systems - Healthcare</t>
    </r>
  </si>
  <si>
    <r>
      <t xml:space="preserve">                   3.7.1.</t>
    </r>
    <r>
      <rPr>
        <sz val="7"/>
        <rFont val="Calibri"/>
        <family val="2"/>
        <scheme val="minor"/>
      </rPr>
      <t xml:space="preserve"> </t>
    </r>
    <r>
      <rPr>
        <sz val="11"/>
        <rFont val="Calibri"/>
        <family val="2"/>
        <scheme val="minor"/>
      </rPr>
      <t>Electronic Medical Records</t>
    </r>
  </si>
  <si>
    <r>
      <t xml:space="preserve">                   3.7.2.</t>
    </r>
    <r>
      <rPr>
        <sz val="7"/>
        <rFont val="Calibri"/>
        <family val="2"/>
        <scheme val="minor"/>
      </rPr>
      <t xml:space="preserve"> </t>
    </r>
    <r>
      <rPr>
        <sz val="11"/>
        <rFont val="Calibri"/>
        <family val="2"/>
        <scheme val="minor"/>
      </rPr>
      <t>Mobile Healthcare Devices</t>
    </r>
  </si>
  <si>
    <r>
      <t xml:space="preserve">                   3.7.3.</t>
    </r>
    <r>
      <rPr>
        <sz val="7"/>
        <rFont val="Calibri"/>
        <family val="2"/>
        <scheme val="minor"/>
      </rPr>
      <t xml:space="preserve"> </t>
    </r>
    <r>
      <rPr>
        <sz val="11"/>
        <rFont val="Calibri"/>
        <family val="2"/>
        <scheme val="minor"/>
      </rPr>
      <t xml:space="preserve">Patient Billing </t>
    </r>
  </si>
  <si>
    <r>
      <t xml:space="preserve">                   3.7.4.</t>
    </r>
    <r>
      <rPr>
        <sz val="7"/>
        <rFont val="Calibri"/>
        <family val="2"/>
        <scheme val="minor"/>
      </rPr>
      <t xml:space="preserve"> </t>
    </r>
    <r>
      <rPr>
        <sz val="11"/>
        <rFont val="Calibri"/>
        <family val="2"/>
        <scheme val="minor"/>
      </rPr>
      <t>Pharmacy/Drug Control</t>
    </r>
  </si>
  <si>
    <r>
      <t xml:space="preserve">                   3.7.5.</t>
    </r>
    <r>
      <rPr>
        <sz val="7"/>
        <rFont val="Calibri"/>
        <family val="2"/>
        <scheme val="minor"/>
      </rPr>
      <t xml:space="preserve"> </t>
    </r>
    <r>
      <rPr>
        <sz val="11"/>
        <rFont val="Calibri"/>
        <family val="2"/>
        <scheme val="minor"/>
      </rPr>
      <t xml:space="preserve">Imaging (Radiology, Cardiology, etc.) </t>
    </r>
  </si>
  <si>
    <r>
      <t xml:space="preserve">                   3.7.6.</t>
    </r>
    <r>
      <rPr>
        <sz val="7"/>
        <rFont val="Calibri"/>
        <family val="2"/>
        <scheme val="minor"/>
      </rPr>
      <t xml:space="preserve"> </t>
    </r>
    <r>
      <rPr>
        <sz val="11"/>
        <rFont val="Calibri"/>
        <family val="2"/>
        <scheme val="minor"/>
      </rPr>
      <t>Scheduling System</t>
    </r>
  </si>
  <si>
    <r>
      <t xml:space="preserve">            3.8.</t>
    </r>
    <r>
      <rPr>
        <sz val="7"/>
        <rFont val="Calibri"/>
        <family val="2"/>
        <scheme val="minor"/>
      </rPr>
      <t xml:space="preserve">    </t>
    </r>
    <r>
      <rPr>
        <sz val="11"/>
        <rFont val="Calibri"/>
        <family val="2"/>
        <scheme val="minor"/>
      </rPr>
      <t>Application Systems - Research</t>
    </r>
  </si>
  <si>
    <r>
      <t xml:space="preserve">                   3.8.1.</t>
    </r>
    <r>
      <rPr>
        <sz val="7"/>
        <rFont val="Calibri"/>
        <family val="2"/>
        <scheme val="minor"/>
      </rPr>
      <t xml:space="preserve"> </t>
    </r>
    <r>
      <rPr>
        <sz val="11"/>
        <rFont val="Calibri"/>
        <family val="2"/>
        <scheme val="minor"/>
      </rPr>
      <t>HIPAA compliant storage</t>
    </r>
  </si>
  <si>
    <r>
      <t xml:space="preserve">                   3.8.2.</t>
    </r>
    <r>
      <rPr>
        <sz val="7"/>
        <rFont val="Calibri"/>
        <family val="2"/>
        <scheme val="minor"/>
      </rPr>
      <t xml:space="preserve"> </t>
    </r>
    <r>
      <rPr>
        <sz val="11"/>
        <rFont val="Calibri"/>
        <family val="2"/>
        <scheme val="minor"/>
      </rPr>
      <t>Clinical Trial Management System</t>
    </r>
  </si>
  <si>
    <r>
      <t xml:space="preserve">                   3.8.3.</t>
    </r>
    <r>
      <rPr>
        <sz val="7"/>
        <rFont val="Calibri"/>
        <family val="2"/>
        <scheme val="minor"/>
      </rPr>
      <t xml:space="preserve"> </t>
    </r>
    <r>
      <rPr>
        <sz val="11"/>
        <rFont val="Calibri"/>
        <family val="2"/>
        <scheme val="minor"/>
      </rPr>
      <t>Research Database, "Big Data", and High Capacity Storage</t>
    </r>
  </si>
  <si>
    <r>
      <t xml:space="preserve">                   3.8.4.</t>
    </r>
    <r>
      <rPr>
        <sz val="7"/>
        <rFont val="Calibri"/>
        <family val="2"/>
        <scheme val="minor"/>
      </rPr>
      <t xml:space="preserve"> </t>
    </r>
    <r>
      <rPr>
        <sz val="11"/>
        <rFont val="Calibri"/>
        <family val="2"/>
        <scheme val="minor"/>
      </rPr>
      <t>High Performance Computing</t>
    </r>
  </si>
  <si>
    <r>
      <t xml:space="preserve">                   3.8.5.</t>
    </r>
    <r>
      <rPr>
        <sz val="7"/>
        <rFont val="Calibri"/>
        <family val="2"/>
        <scheme val="minor"/>
      </rPr>
      <t xml:space="preserve"> </t>
    </r>
    <r>
      <rPr>
        <sz val="11"/>
        <rFont val="Calibri"/>
        <family val="2"/>
        <scheme val="minor"/>
      </rPr>
      <t>Sponsored Research System</t>
    </r>
  </si>
  <si>
    <r>
      <t xml:space="preserve">                   3.8.6.</t>
    </r>
    <r>
      <rPr>
        <sz val="7"/>
        <rFont val="Calibri"/>
        <family val="2"/>
        <scheme val="minor"/>
      </rPr>
      <t xml:space="preserve"> </t>
    </r>
    <r>
      <rPr>
        <sz val="11"/>
        <rFont val="Calibri"/>
        <family val="2"/>
        <scheme val="minor"/>
      </rPr>
      <t>Grant Management System</t>
    </r>
  </si>
  <si>
    <r>
      <t xml:space="preserve">                   3.8.7.</t>
    </r>
    <r>
      <rPr>
        <sz val="7"/>
        <rFont val="Calibri"/>
        <family val="2"/>
        <scheme val="minor"/>
      </rPr>
      <t xml:space="preserve"> </t>
    </r>
    <r>
      <rPr>
        <sz val="11"/>
        <rFont val="Calibri"/>
        <family val="2"/>
        <scheme val="minor"/>
      </rPr>
      <t>Effort Reporting &amp; Certification System</t>
    </r>
  </si>
  <si>
    <r>
      <t xml:space="preserve">                   3.8.8.</t>
    </r>
    <r>
      <rPr>
        <sz val="7"/>
        <rFont val="Calibri"/>
        <family val="2"/>
        <scheme val="minor"/>
      </rPr>
      <t xml:space="preserve"> </t>
    </r>
    <r>
      <rPr>
        <sz val="11"/>
        <rFont val="Calibri"/>
        <family val="2"/>
        <scheme val="minor"/>
      </rPr>
      <t>Conflict of Interest System</t>
    </r>
  </si>
  <si>
    <r>
      <t xml:space="preserve">            3.9.</t>
    </r>
    <r>
      <rPr>
        <sz val="7"/>
        <rFont val="Calibri"/>
        <family val="2"/>
        <scheme val="minor"/>
      </rPr>
      <t xml:space="preserve">    </t>
    </r>
    <r>
      <rPr>
        <sz val="11"/>
        <rFont val="Calibri"/>
        <family val="2"/>
        <scheme val="minor"/>
      </rPr>
      <t>Application Systems - Business Operations</t>
    </r>
  </si>
  <si>
    <r>
      <t xml:space="preserve">                   3.9.1.</t>
    </r>
    <r>
      <rPr>
        <sz val="7"/>
        <rFont val="Calibri"/>
        <family val="2"/>
        <scheme val="minor"/>
      </rPr>
      <t xml:space="preserve"> </t>
    </r>
    <r>
      <rPr>
        <sz val="11"/>
        <rFont val="Calibri"/>
        <family val="2"/>
        <scheme val="minor"/>
      </rPr>
      <t>Financial Management System</t>
    </r>
  </si>
  <si>
    <r>
      <t xml:space="preserve">                   3.9.2.</t>
    </r>
    <r>
      <rPr>
        <sz val="7"/>
        <rFont val="Calibri"/>
        <family val="2"/>
        <scheme val="minor"/>
      </rPr>
      <t xml:space="preserve"> </t>
    </r>
    <r>
      <rPr>
        <sz val="11"/>
        <rFont val="Calibri"/>
        <family val="2"/>
        <scheme val="minor"/>
      </rPr>
      <t>Human Resource Management System</t>
    </r>
  </si>
  <si>
    <r>
      <t xml:space="preserve">                   3.9.3.</t>
    </r>
    <r>
      <rPr>
        <sz val="7"/>
        <rFont val="Calibri"/>
        <family val="2"/>
        <scheme val="minor"/>
      </rPr>
      <t xml:space="preserve"> </t>
    </r>
    <r>
      <rPr>
        <sz val="11"/>
        <rFont val="Calibri"/>
        <family val="2"/>
        <scheme val="minor"/>
      </rPr>
      <t>Student Records System</t>
    </r>
  </si>
  <si>
    <r>
      <t xml:space="preserve">                   3.9.5.</t>
    </r>
    <r>
      <rPr>
        <sz val="7"/>
        <rFont val="Calibri"/>
        <family val="2"/>
        <scheme val="minor"/>
      </rPr>
      <t xml:space="preserve"> </t>
    </r>
    <r>
      <rPr>
        <sz val="11"/>
        <rFont val="Calibri"/>
        <family val="2"/>
        <scheme val="minor"/>
      </rPr>
      <t>Point of Sale System</t>
    </r>
  </si>
  <si>
    <r>
      <t xml:space="preserve">                   3.9.6.</t>
    </r>
    <r>
      <rPr>
        <sz val="7"/>
        <rFont val="Calibri"/>
        <family val="2"/>
        <scheme val="minor"/>
      </rPr>
      <t xml:space="preserve"> </t>
    </r>
    <r>
      <rPr>
        <sz val="11"/>
        <rFont val="Calibri"/>
        <family val="2"/>
        <scheme val="minor"/>
      </rPr>
      <t>Recruiting and Hiring System</t>
    </r>
  </si>
  <si>
    <r>
      <t xml:space="preserve">                   3.9.8.</t>
    </r>
    <r>
      <rPr>
        <sz val="7"/>
        <rFont val="Calibri"/>
        <family val="2"/>
        <scheme val="minor"/>
      </rPr>
      <t xml:space="preserve"> </t>
    </r>
    <r>
      <rPr>
        <sz val="11"/>
        <rFont val="Calibri"/>
        <family val="2"/>
        <scheme val="minor"/>
      </rPr>
      <t>Facilities Work Order System</t>
    </r>
  </si>
  <si>
    <r>
      <t>4.</t>
    </r>
    <r>
      <rPr>
        <sz val="7"/>
        <rFont val="Calibri"/>
        <family val="2"/>
        <scheme val="minor"/>
      </rPr>
      <t xml:space="preserve">       </t>
    </r>
    <r>
      <rPr>
        <sz val="11"/>
        <rFont val="Calibri"/>
        <family val="2"/>
        <scheme val="minor"/>
      </rPr>
      <t xml:space="preserve">Research </t>
    </r>
  </si>
  <si>
    <r>
      <t>4.1.</t>
    </r>
    <r>
      <rPr>
        <sz val="7"/>
        <rFont val="Calibri"/>
        <family val="2"/>
        <scheme val="minor"/>
      </rPr>
      <t xml:space="preserve">    </t>
    </r>
    <r>
      <rPr>
        <sz val="11"/>
        <rFont val="Calibri"/>
        <family val="2"/>
        <scheme val="minor"/>
      </rPr>
      <t xml:space="preserve">Research Administration </t>
    </r>
  </si>
  <si>
    <r>
      <t>4.1.1.</t>
    </r>
    <r>
      <rPr>
        <sz val="7"/>
        <rFont val="Calibri"/>
        <family val="2"/>
        <scheme val="minor"/>
      </rPr>
      <t xml:space="preserve"> </t>
    </r>
    <r>
      <rPr>
        <sz val="11"/>
        <rFont val="Calibri"/>
        <family val="2"/>
        <scheme val="minor"/>
      </rPr>
      <t>Research Institutes/Centers</t>
    </r>
  </si>
  <si>
    <r>
      <t>4.1.2.</t>
    </r>
    <r>
      <rPr>
        <sz val="7"/>
        <rFont val="Calibri"/>
        <family val="2"/>
        <scheme val="minor"/>
      </rPr>
      <t xml:space="preserve"> </t>
    </r>
    <r>
      <rPr>
        <sz val="11"/>
        <rFont val="Calibri"/>
        <family val="2"/>
        <scheme val="minor"/>
      </rPr>
      <t>Pre-award &amp; Award Acceptance</t>
    </r>
  </si>
  <si>
    <r>
      <t>4.1.3.</t>
    </r>
    <r>
      <rPr>
        <sz val="7"/>
        <rFont val="Calibri"/>
        <family val="2"/>
        <scheme val="minor"/>
      </rPr>
      <t xml:space="preserve"> </t>
    </r>
    <r>
      <rPr>
        <sz val="11"/>
        <rFont val="Calibri"/>
        <family val="2"/>
        <scheme val="minor"/>
      </rPr>
      <t>Subrecipient monitoring</t>
    </r>
  </si>
  <si>
    <r>
      <t>4.1.4.</t>
    </r>
    <r>
      <rPr>
        <sz val="7"/>
        <rFont val="Calibri"/>
        <family val="2"/>
        <scheme val="minor"/>
      </rPr>
      <t xml:space="preserve"> </t>
    </r>
    <r>
      <rPr>
        <sz val="11"/>
        <rFont val="Calibri"/>
        <family val="2"/>
        <scheme val="minor"/>
      </rPr>
      <t>Time &amp; Effort Reporting</t>
    </r>
  </si>
  <si>
    <r>
      <t>4.1.5.</t>
    </r>
    <r>
      <rPr>
        <sz val="7"/>
        <rFont val="Calibri"/>
        <family val="2"/>
        <scheme val="minor"/>
      </rPr>
      <t xml:space="preserve"> </t>
    </r>
    <r>
      <rPr>
        <sz val="11"/>
        <rFont val="Calibri"/>
        <family val="2"/>
        <scheme val="minor"/>
      </rPr>
      <t>Accounting &amp;  Reporting</t>
    </r>
  </si>
  <si>
    <r>
      <t>4.1.6.</t>
    </r>
    <r>
      <rPr>
        <sz val="7"/>
        <rFont val="Calibri"/>
        <family val="2"/>
        <scheme val="minor"/>
      </rPr>
      <t xml:space="preserve"> </t>
    </r>
    <r>
      <rPr>
        <sz val="11"/>
        <rFont val="Calibri"/>
        <family val="2"/>
        <scheme val="minor"/>
      </rPr>
      <t>Post-award</t>
    </r>
  </si>
  <si>
    <r>
      <t>4.1.7.</t>
    </r>
    <r>
      <rPr>
        <sz val="7"/>
        <rFont val="Calibri"/>
        <family val="2"/>
        <scheme val="minor"/>
      </rPr>
      <t xml:space="preserve"> </t>
    </r>
    <r>
      <rPr>
        <sz val="11"/>
        <rFont val="Calibri"/>
        <family val="2"/>
        <scheme val="minor"/>
      </rPr>
      <t>Cooperative Agreements</t>
    </r>
  </si>
  <si>
    <r>
      <t>4.2.</t>
    </r>
    <r>
      <rPr>
        <sz val="7"/>
        <rFont val="Calibri"/>
        <family val="2"/>
        <scheme val="minor"/>
      </rPr>
      <t xml:space="preserve">    </t>
    </r>
    <r>
      <rPr>
        <sz val="11"/>
        <rFont val="Calibri"/>
        <family val="2"/>
        <scheme val="minor"/>
      </rPr>
      <t>Biosafety</t>
    </r>
  </si>
  <si>
    <r>
      <t>4.3.</t>
    </r>
    <r>
      <rPr>
        <sz val="7"/>
        <rFont val="Calibri"/>
        <family val="2"/>
        <scheme val="minor"/>
      </rPr>
      <t xml:space="preserve">    </t>
    </r>
    <r>
      <rPr>
        <sz val="11"/>
        <rFont val="Calibri"/>
        <family val="2"/>
        <scheme val="minor"/>
      </rPr>
      <t>Publications  &amp;  Intellectual Property</t>
    </r>
  </si>
  <si>
    <r>
      <t>4.4.</t>
    </r>
    <r>
      <rPr>
        <sz val="7"/>
        <rFont val="Calibri"/>
        <family val="2"/>
        <scheme val="minor"/>
      </rPr>
      <t xml:space="preserve">    </t>
    </r>
    <r>
      <rPr>
        <sz val="11"/>
        <rFont val="Calibri"/>
        <family val="2"/>
        <scheme val="minor"/>
      </rPr>
      <t>Research Compliance</t>
    </r>
  </si>
  <si>
    <r>
      <t>4.4.1.</t>
    </r>
    <r>
      <rPr>
        <sz val="7"/>
        <rFont val="Calibri"/>
        <family val="2"/>
        <scheme val="minor"/>
      </rPr>
      <t xml:space="preserve"> </t>
    </r>
    <r>
      <rPr>
        <sz val="11"/>
        <rFont val="Calibri"/>
        <family val="2"/>
        <scheme val="minor"/>
      </rPr>
      <t>Export Controls</t>
    </r>
  </si>
  <si>
    <r>
      <t>4.4.3.</t>
    </r>
    <r>
      <rPr>
        <sz val="7"/>
        <rFont val="Calibri"/>
        <family val="2"/>
        <scheme val="minor"/>
      </rPr>
      <t xml:space="preserve"> </t>
    </r>
    <r>
      <rPr>
        <sz val="11"/>
        <rFont val="Calibri"/>
        <family val="2"/>
        <scheme val="minor"/>
      </rPr>
      <t>Research Misconduct</t>
    </r>
  </si>
  <si>
    <r>
      <t>4.4.4.</t>
    </r>
    <r>
      <rPr>
        <sz val="7"/>
        <rFont val="Calibri"/>
        <family val="2"/>
        <scheme val="minor"/>
      </rPr>
      <t xml:space="preserve"> </t>
    </r>
    <r>
      <rPr>
        <sz val="11"/>
        <rFont val="Calibri"/>
        <family val="2"/>
        <scheme val="minor"/>
      </rPr>
      <t>Research Data Security</t>
    </r>
  </si>
  <si>
    <r>
      <t>4.5.</t>
    </r>
    <r>
      <rPr>
        <sz val="7"/>
        <rFont val="Calibri"/>
        <family val="2"/>
        <scheme val="minor"/>
      </rPr>
      <t xml:space="preserve">    </t>
    </r>
    <r>
      <rPr>
        <sz val="11"/>
        <rFont val="Calibri"/>
        <family val="2"/>
        <scheme val="minor"/>
      </rPr>
      <t xml:space="preserve">Medical Centers and Programs </t>
    </r>
  </si>
  <si>
    <r>
      <t>4.6.</t>
    </r>
    <r>
      <rPr>
        <sz val="7"/>
        <rFont val="Calibri"/>
        <family val="2"/>
        <scheme val="minor"/>
      </rPr>
      <t xml:space="preserve">    </t>
    </r>
    <r>
      <rPr>
        <sz val="11"/>
        <rFont val="Calibri"/>
        <family val="2"/>
        <scheme val="minor"/>
      </rPr>
      <t xml:space="preserve">Clinical Trials </t>
    </r>
  </si>
  <si>
    <r>
      <t>4.7.</t>
    </r>
    <r>
      <rPr>
        <sz val="7"/>
        <rFont val="Calibri"/>
        <family val="2"/>
        <scheme val="minor"/>
      </rPr>
      <t xml:space="preserve">    </t>
    </r>
    <r>
      <rPr>
        <sz val="11"/>
        <rFont val="Calibri"/>
        <family val="2"/>
        <scheme val="minor"/>
      </rPr>
      <t>Human Subjects Research Program</t>
    </r>
  </si>
  <si>
    <r>
      <t>4.7.1.</t>
    </r>
    <r>
      <rPr>
        <sz val="7"/>
        <rFont val="Calibri"/>
        <family val="2"/>
        <scheme val="minor"/>
      </rPr>
      <t xml:space="preserve"> </t>
    </r>
    <r>
      <rPr>
        <sz val="11"/>
        <rFont val="Calibri"/>
        <family val="2"/>
        <scheme val="minor"/>
      </rPr>
      <t>Institutional Review Board</t>
    </r>
  </si>
  <si>
    <r>
      <t>4.7.2.</t>
    </r>
    <r>
      <rPr>
        <sz val="7"/>
        <rFont val="Calibri"/>
        <family val="2"/>
        <scheme val="minor"/>
      </rPr>
      <t xml:space="preserve"> </t>
    </r>
    <r>
      <rPr>
        <sz val="11"/>
        <rFont val="Calibri"/>
        <family val="2"/>
        <scheme val="minor"/>
      </rPr>
      <t>Protection of Human Subjects</t>
    </r>
  </si>
  <si>
    <r>
      <t>4.8.</t>
    </r>
    <r>
      <rPr>
        <sz val="7"/>
        <rFont val="Calibri"/>
        <family val="2"/>
        <scheme val="minor"/>
      </rPr>
      <t xml:space="preserve">    </t>
    </r>
    <r>
      <rPr>
        <sz val="11"/>
        <rFont val="Calibri"/>
        <family val="2"/>
        <scheme val="minor"/>
      </rPr>
      <t>Animal Research Program</t>
    </r>
  </si>
  <si>
    <r>
      <t>4.8.1.</t>
    </r>
    <r>
      <rPr>
        <sz val="7"/>
        <rFont val="Calibri"/>
        <family val="2"/>
        <scheme val="minor"/>
      </rPr>
      <t xml:space="preserve"> </t>
    </r>
    <r>
      <rPr>
        <sz val="11"/>
        <rFont val="Calibri"/>
        <family val="2"/>
        <scheme val="minor"/>
      </rPr>
      <t>IACUC</t>
    </r>
  </si>
  <si>
    <r>
      <t>4.8.2.</t>
    </r>
    <r>
      <rPr>
        <sz val="7"/>
        <rFont val="Calibri"/>
        <family val="2"/>
        <scheme val="minor"/>
      </rPr>
      <t xml:space="preserve"> </t>
    </r>
    <r>
      <rPr>
        <sz val="11"/>
        <rFont val="Calibri"/>
        <family val="2"/>
        <scheme val="minor"/>
      </rPr>
      <t>Protection of Animal Subjects</t>
    </r>
  </si>
  <si>
    <r>
      <t>4.8.3.</t>
    </r>
    <r>
      <rPr>
        <sz val="7"/>
        <rFont val="Calibri"/>
        <family val="2"/>
        <scheme val="minor"/>
      </rPr>
      <t xml:space="preserve"> </t>
    </r>
    <r>
      <rPr>
        <sz val="11"/>
        <rFont val="Calibri"/>
        <family val="2"/>
        <scheme val="minor"/>
      </rPr>
      <t>Security</t>
    </r>
  </si>
  <si>
    <r>
      <t>4.8.4.</t>
    </r>
    <r>
      <rPr>
        <sz val="7"/>
        <rFont val="Calibri"/>
        <family val="2"/>
        <scheme val="minor"/>
      </rPr>
      <t xml:space="preserve"> </t>
    </r>
    <r>
      <rPr>
        <sz val="11"/>
        <rFont val="Calibri"/>
        <family val="2"/>
        <scheme val="minor"/>
      </rPr>
      <t>Safety</t>
    </r>
  </si>
  <si>
    <r>
      <t>4.9.</t>
    </r>
    <r>
      <rPr>
        <sz val="7"/>
        <rFont val="Calibri"/>
        <family val="2"/>
        <scheme val="minor"/>
      </rPr>
      <t xml:space="preserve">    </t>
    </r>
    <r>
      <rPr>
        <sz val="11"/>
        <rFont val="Calibri"/>
        <family val="2"/>
        <scheme val="minor"/>
      </rPr>
      <t>Partnerships</t>
    </r>
  </si>
  <si>
    <r>
      <t>5.</t>
    </r>
    <r>
      <rPr>
        <sz val="7"/>
        <rFont val="Calibri"/>
        <family val="2"/>
        <scheme val="minor"/>
      </rPr>
      <t xml:space="preserve">       </t>
    </r>
    <r>
      <rPr>
        <sz val="11"/>
        <rFont val="Calibri"/>
        <family val="2"/>
        <scheme val="minor"/>
      </rPr>
      <t xml:space="preserve">Human Resources  </t>
    </r>
  </si>
  <si>
    <r>
      <t>5.1.</t>
    </r>
    <r>
      <rPr>
        <sz val="7"/>
        <rFont val="Calibri"/>
        <family val="2"/>
        <scheme val="minor"/>
      </rPr>
      <t xml:space="preserve">    </t>
    </r>
    <r>
      <rPr>
        <sz val="11"/>
        <rFont val="Calibri"/>
        <family val="2"/>
        <scheme val="minor"/>
      </rPr>
      <t xml:space="preserve">Benefits </t>
    </r>
  </si>
  <si>
    <r>
      <t>5.2.</t>
    </r>
    <r>
      <rPr>
        <sz val="7"/>
        <rFont val="Calibri"/>
        <family val="2"/>
        <scheme val="minor"/>
      </rPr>
      <t xml:space="preserve">    </t>
    </r>
    <r>
      <rPr>
        <sz val="11"/>
        <rFont val="Calibri"/>
        <family val="2"/>
        <scheme val="minor"/>
      </rPr>
      <t>Compensation</t>
    </r>
  </si>
  <si>
    <r>
      <t>5.3.</t>
    </r>
    <r>
      <rPr>
        <sz val="7"/>
        <rFont val="Calibri"/>
        <family val="2"/>
        <scheme val="minor"/>
      </rPr>
      <t xml:space="preserve">    </t>
    </r>
    <r>
      <rPr>
        <sz val="11"/>
        <rFont val="Calibri"/>
        <family val="2"/>
        <scheme val="minor"/>
      </rPr>
      <t>Employee Records</t>
    </r>
  </si>
  <si>
    <r>
      <t>5.4.</t>
    </r>
    <r>
      <rPr>
        <sz val="7"/>
        <rFont val="Calibri"/>
        <family val="2"/>
        <scheme val="minor"/>
      </rPr>
      <t xml:space="preserve">    </t>
    </r>
    <r>
      <rPr>
        <sz val="11"/>
        <rFont val="Calibri"/>
        <family val="2"/>
        <scheme val="minor"/>
      </rPr>
      <t xml:space="preserve">Employee Relations </t>
    </r>
  </si>
  <si>
    <r>
      <t>5.5.</t>
    </r>
    <r>
      <rPr>
        <sz val="7"/>
        <rFont val="Calibri"/>
        <family val="2"/>
        <scheme val="minor"/>
      </rPr>
      <t xml:space="preserve">    </t>
    </r>
    <r>
      <rPr>
        <sz val="11"/>
        <rFont val="Calibri"/>
        <family val="2"/>
        <scheme val="minor"/>
      </rPr>
      <t xml:space="preserve">Recruiting   </t>
    </r>
  </si>
  <si>
    <r>
      <t>5.6.</t>
    </r>
    <r>
      <rPr>
        <sz val="7"/>
        <rFont val="Calibri"/>
        <family val="2"/>
        <scheme val="minor"/>
      </rPr>
      <t xml:space="preserve">    </t>
    </r>
    <r>
      <rPr>
        <sz val="11"/>
        <rFont val="Calibri"/>
        <family val="2"/>
        <scheme val="minor"/>
      </rPr>
      <t>Training</t>
    </r>
  </si>
  <si>
    <r>
      <t>5.7.</t>
    </r>
    <r>
      <rPr>
        <sz val="7"/>
        <rFont val="Calibri"/>
        <family val="2"/>
        <scheme val="minor"/>
      </rPr>
      <t xml:space="preserve">    </t>
    </r>
    <r>
      <rPr>
        <sz val="11"/>
        <rFont val="Calibri"/>
        <family val="2"/>
        <scheme val="minor"/>
      </rPr>
      <t>Employee Retention &amp; Succession Planning</t>
    </r>
  </si>
  <si>
    <r>
      <t>6.</t>
    </r>
    <r>
      <rPr>
        <sz val="7"/>
        <rFont val="Calibri"/>
        <family val="2"/>
        <scheme val="minor"/>
      </rPr>
      <t xml:space="preserve">       </t>
    </r>
    <r>
      <rPr>
        <sz val="11"/>
        <rFont val="Calibri"/>
        <family val="2"/>
        <scheme val="minor"/>
      </rPr>
      <t>Facilities Management</t>
    </r>
  </si>
  <si>
    <r>
      <t>6.1.</t>
    </r>
    <r>
      <rPr>
        <sz val="7"/>
        <rFont val="Calibri"/>
        <family val="2"/>
        <scheme val="minor"/>
      </rPr>
      <t xml:space="preserve">    </t>
    </r>
    <r>
      <rPr>
        <sz val="11"/>
        <rFont val="Calibri"/>
        <family val="2"/>
        <scheme val="minor"/>
      </rPr>
      <t>Construction</t>
    </r>
  </si>
  <si>
    <r>
      <t>6.2.</t>
    </r>
    <r>
      <rPr>
        <sz val="7"/>
        <rFont val="Calibri"/>
        <family val="2"/>
        <scheme val="minor"/>
      </rPr>
      <t xml:space="preserve">    </t>
    </r>
    <r>
      <rPr>
        <sz val="11"/>
        <rFont val="Calibri"/>
        <family val="2"/>
        <scheme val="minor"/>
      </rPr>
      <t>Planning and Design</t>
    </r>
  </si>
  <si>
    <r>
      <t>6.3.</t>
    </r>
    <r>
      <rPr>
        <sz val="7"/>
        <rFont val="Calibri"/>
        <family val="2"/>
        <scheme val="minor"/>
      </rPr>
      <t xml:space="preserve">    </t>
    </r>
    <r>
      <rPr>
        <sz val="11"/>
        <rFont val="Calibri"/>
        <family val="2"/>
        <scheme val="minor"/>
      </rPr>
      <t>Maintenance</t>
    </r>
  </si>
  <si>
    <r>
      <t>6.4.</t>
    </r>
    <r>
      <rPr>
        <sz val="7"/>
        <rFont val="Calibri"/>
        <family val="2"/>
        <scheme val="minor"/>
      </rPr>
      <t xml:space="preserve">    </t>
    </r>
    <r>
      <rPr>
        <sz val="11"/>
        <rFont val="Calibri"/>
        <family val="2"/>
        <scheme val="minor"/>
      </rPr>
      <t>Custodial Services</t>
    </r>
  </si>
  <si>
    <r>
      <t>6.5.</t>
    </r>
    <r>
      <rPr>
        <sz val="7"/>
        <rFont val="Calibri"/>
        <family val="2"/>
        <scheme val="minor"/>
      </rPr>
      <t xml:space="preserve">    </t>
    </r>
    <r>
      <rPr>
        <sz val="11"/>
        <rFont val="Calibri"/>
        <family val="2"/>
        <scheme val="minor"/>
      </rPr>
      <t>Landscape &amp; Grounds</t>
    </r>
  </si>
  <si>
    <r>
      <t>6.6.</t>
    </r>
    <r>
      <rPr>
        <sz val="7"/>
        <rFont val="Calibri"/>
        <family val="2"/>
        <scheme val="minor"/>
      </rPr>
      <t xml:space="preserve">    </t>
    </r>
    <r>
      <rPr>
        <sz val="11"/>
        <rFont val="Calibri"/>
        <family val="2"/>
        <scheme val="minor"/>
      </rPr>
      <t>Utilities</t>
    </r>
  </si>
  <si>
    <r>
      <t>7.</t>
    </r>
    <r>
      <rPr>
        <sz val="7"/>
        <rFont val="Calibri"/>
        <family val="2"/>
        <scheme val="minor"/>
      </rPr>
      <t xml:space="preserve">       </t>
    </r>
    <r>
      <rPr>
        <sz val="11"/>
        <rFont val="Calibri"/>
        <family val="2"/>
        <scheme val="minor"/>
      </rPr>
      <t>Property Management</t>
    </r>
  </si>
  <si>
    <r>
      <t>7.1.</t>
    </r>
    <r>
      <rPr>
        <sz val="7"/>
        <rFont val="Calibri"/>
        <family val="2"/>
        <scheme val="minor"/>
      </rPr>
      <t xml:space="preserve">    </t>
    </r>
    <r>
      <rPr>
        <sz val="11"/>
        <rFont val="Calibri"/>
        <family val="2"/>
        <scheme val="minor"/>
      </rPr>
      <t xml:space="preserve">Fixed Asset/Capital Management </t>
    </r>
  </si>
  <si>
    <r>
      <t>7.2.</t>
    </r>
    <r>
      <rPr>
        <sz val="7"/>
        <rFont val="Calibri"/>
        <family val="2"/>
        <scheme val="minor"/>
      </rPr>
      <t xml:space="preserve">    </t>
    </r>
    <r>
      <rPr>
        <sz val="11"/>
        <rFont val="Calibri"/>
        <family val="2"/>
        <scheme val="minor"/>
      </rPr>
      <t>Motor Pool</t>
    </r>
  </si>
  <si>
    <r>
      <t>7.3.</t>
    </r>
    <r>
      <rPr>
        <sz val="7"/>
        <rFont val="Calibri"/>
        <family val="2"/>
        <scheme val="minor"/>
      </rPr>
      <t xml:space="preserve">    </t>
    </r>
    <r>
      <rPr>
        <sz val="11"/>
        <rFont val="Calibri"/>
        <family val="2"/>
        <scheme val="minor"/>
      </rPr>
      <t>Leasing Property</t>
    </r>
  </si>
  <si>
    <r>
      <t>8.</t>
    </r>
    <r>
      <rPr>
        <sz val="7"/>
        <rFont val="Calibri"/>
        <family val="2"/>
        <scheme val="minor"/>
      </rPr>
      <t xml:space="preserve">       </t>
    </r>
    <r>
      <rPr>
        <sz val="11"/>
        <rFont val="Calibri"/>
        <family val="2"/>
        <scheme val="minor"/>
      </rPr>
      <t>Purchasing/Supply Chain</t>
    </r>
  </si>
  <si>
    <r>
      <t>8.1.</t>
    </r>
    <r>
      <rPr>
        <sz val="7"/>
        <rFont val="Calibri"/>
        <family val="2"/>
        <scheme val="minor"/>
      </rPr>
      <t xml:space="preserve">    </t>
    </r>
    <r>
      <rPr>
        <sz val="11"/>
        <rFont val="Calibri"/>
        <family val="2"/>
        <scheme val="minor"/>
      </rPr>
      <t>Materials Management</t>
    </r>
  </si>
  <si>
    <r>
      <t>8.2.</t>
    </r>
    <r>
      <rPr>
        <sz val="7"/>
        <rFont val="Calibri"/>
        <family val="2"/>
        <scheme val="minor"/>
      </rPr>
      <t xml:space="preserve">    </t>
    </r>
    <r>
      <rPr>
        <sz val="11"/>
        <rFont val="Calibri"/>
        <family val="2"/>
        <scheme val="minor"/>
      </rPr>
      <t>Receiving &amp; Warehousing</t>
    </r>
  </si>
  <si>
    <r>
      <t>8.3.</t>
    </r>
    <r>
      <rPr>
        <sz val="7"/>
        <rFont val="Calibri"/>
        <family val="2"/>
        <scheme val="minor"/>
      </rPr>
      <t xml:space="preserve">    </t>
    </r>
    <r>
      <rPr>
        <sz val="11"/>
        <rFont val="Calibri"/>
        <family val="2"/>
        <scheme val="minor"/>
      </rPr>
      <t>Bidding</t>
    </r>
  </si>
  <si>
    <r>
      <t>8.4.</t>
    </r>
    <r>
      <rPr>
        <sz val="7"/>
        <rFont val="Calibri"/>
        <family val="2"/>
        <scheme val="minor"/>
      </rPr>
      <t xml:space="preserve">    </t>
    </r>
    <r>
      <rPr>
        <sz val="11"/>
        <rFont val="Calibri"/>
        <family val="2"/>
        <scheme val="minor"/>
      </rPr>
      <t>Contracting</t>
    </r>
  </si>
  <si>
    <r>
      <t>8.5.</t>
    </r>
    <r>
      <rPr>
        <sz val="7"/>
        <rFont val="Calibri"/>
        <family val="2"/>
        <scheme val="minor"/>
      </rPr>
      <t xml:space="preserve">    </t>
    </r>
    <r>
      <rPr>
        <sz val="11"/>
        <rFont val="Calibri"/>
        <family val="2"/>
        <scheme val="minor"/>
      </rPr>
      <t>Leases</t>
    </r>
  </si>
  <si>
    <r>
      <t>8.6.</t>
    </r>
    <r>
      <rPr>
        <sz val="7"/>
        <rFont val="Calibri"/>
        <family val="2"/>
        <scheme val="minor"/>
      </rPr>
      <t xml:space="preserve">    </t>
    </r>
    <r>
      <rPr>
        <sz val="11"/>
        <rFont val="Calibri"/>
        <family val="2"/>
        <scheme val="minor"/>
      </rPr>
      <t>Agreements</t>
    </r>
  </si>
  <si>
    <r>
      <t>9.</t>
    </r>
    <r>
      <rPr>
        <sz val="7"/>
        <rFont val="Calibri"/>
        <family val="2"/>
        <scheme val="minor"/>
      </rPr>
      <t xml:space="preserve">       </t>
    </r>
    <r>
      <rPr>
        <sz val="11"/>
        <rFont val="Calibri"/>
        <family val="2"/>
        <scheme val="minor"/>
      </rPr>
      <t xml:space="preserve">Legal </t>
    </r>
  </si>
  <si>
    <r>
      <t>9.1.</t>
    </r>
    <r>
      <rPr>
        <sz val="7"/>
        <rFont val="Calibri"/>
        <family val="2"/>
        <scheme val="minor"/>
      </rPr>
      <t xml:space="preserve">    </t>
    </r>
    <r>
      <rPr>
        <sz val="11"/>
        <rFont val="Calibri"/>
        <family val="2"/>
        <scheme val="minor"/>
      </rPr>
      <t>Contracting Oversight</t>
    </r>
  </si>
  <si>
    <r>
      <t>9.2.</t>
    </r>
    <r>
      <rPr>
        <sz val="7"/>
        <rFont val="Calibri"/>
        <family val="2"/>
        <scheme val="minor"/>
      </rPr>
      <t xml:space="preserve">    </t>
    </r>
    <r>
      <rPr>
        <sz val="11"/>
        <rFont val="Calibri"/>
        <family val="2"/>
        <scheme val="minor"/>
      </rPr>
      <t>Open Records &amp; Records Retention</t>
    </r>
  </si>
  <si>
    <r>
      <t>10.</t>
    </r>
    <r>
      <rPr>
        <sz val="7"/>
        <rFont val="Calibri"/>
        <family val="2"/>
        <scheme val="minor"/>
      </rPr>
      <t xml:space="preserve">   </t>
    </r>
    <r>
      <rPr>
        <sz val="11"/>
        <rFont val="Calibri"/>
        <family val="2"/>
        <scheme val="minor"/>
      </rPr>
      <t>Risk Management</t>
    </r>
  </si>
  <si>
    <r>
      <t>11.</t>
    </r>
    <r>
      <rPr>
        <sz val="7"/>
        <rFont val="Calibri"/>
        <family val="2"/>
        <scheme val="minor"/>
      </rPr>
      <t xml:space="preserve">   </t>
    </r>
    <r>
      <rPr>
        <sz val="11"/>
        <rFont val="Calibri"/>
        <family val="2"/>
        <scheme val="minor"/>
      </rPr>
      <t xml:space="preserve">Public Services </t>
    </r>
  </si>
  <si>
    <r>
      <t>12.</t>
    </r>
    <r>
      <rPr>
        <sz val="7"/>
        <rFont val="Calibri"/>
        <family val="2"/>
        <scheme val="minor"/>
      </rPr>
      <t xml:space="preserve">   </t>
    </r>
    <r>
      <rPr>
        <sz val="11"/>
        <rFont val="Calibri"/>
        <family val="2"/>
        <scheme val="minor"/>
      </rPr>
      <t xml:space="preserve">Auxiliary Services </t>
    </r>
  </si>
  <si>
    <r>
      <t>12.5.1.</t>
    </r>
    <r>
      <rPr>
        <sz val="7"/>
        <rFont val="Calibri"/>
        <family val="2"/>
        <scheme val="minor"/>
      </rPr>
      <t xml:space="preserve">    </t>
    </r>
    <r>
      <rPr>
        <sz val="11"/>
        <rFont val="Calibri"/>
        <family val="2"/>
        <scheme val="minor"/>
      </rPr>
      <t>Campus Security</t>
    </r>
  </si>
  <si>
    <r>
      <t>12.5.2.</t>
    </r>
    <r>
      <rPr>
        <sz val="7"/>
        <rFont val="Calibri"/>
        <family val="2"/>
        <scheme val="minor"/>
      </rPr>
      <t xml:space="preserve">    </t>
    </r>
    <r>
      <rPr>
        <sz val="11"/>
        <rFont val="Calibri"/>
        <family val="2"/>
        <scheme val="minor"/>
      </rPr>
      <t>Crime Prevention</t>
    </r>
  </si>
  <si>
    <r>
      <t>12.5.3.</t>
    </r>
    <r>
      <rPr>
        <sz val="7"/>
        <rFont val="Calibri"/>
        <family val="2"/>
        <scheme val="minor"/>
      </rPr>
      <t xml:space="preserve">    </t>
    </r>
    <r>
      <rPr>
        <sz val="11"/>
        <rFont val="Calibri"/>
        <family val="2"/>
        <scheme val="minor"/>
      </rPr>
      <t>Facility Access</t>
    </r>
  </si>
  <si>
    <r>
      <t>12.10.</t>
    </r>
    <r>
      <rPr>
        <sz val="7"/>
        <rFont val="Calibri"/>
        <family val="2"/>
        <scheme val="minor"/>
      </rPr>
      <t xml:space="preserve">                  </t>
    </r>
    <r>
      <rPr>
        <sz val="11"/>
        <rFont val="Calibri"/>
        <family val="2"/>
        <scheme val="minor"/>
      </rPr>
      <t>Athletics</t>
    </r>
  </si>
  <si>
    <r>
      <t>13.</t>
    </r>
    <r>
      <rPr>
        <sz val="7"/>
        <rFont val="Calibri"/>
        <family val="2"/>
        <scheme val="minor"/>
      </rPr>
      <t xml:space="preserve">   </t>
    </r>
    <r>
      <rPr>
        <sz val="11"/>
        <rFont val="Calibri"/>
        <family val="2"/>
        <scheme val="minor"/>
      </rPr>
      <t xml:space="preserve">University Relations </t>
    </r>
  </si>
  <si>
    <r>
      <t>13.3.1.</t>
    </r>
    <r>
      <rPr>
        <sz val="7"/>
        <rFont val="Calibri"/>
        <family val="2"/>
        <scheme val="minor"/>
      </rPr>
      <t xml:space="preserve">    </t>
    </r>
    <r>
      <rPr>
        <sz val="11"/>
        <rFont val="Calibri"/>
        <family val="2"/>
        <scheme val="minor"/>
      </rPr>
      <t>Social Media</t>
    </r>
  </si>
  <si>
    <r>
      <t>13.3.2.</t>
    </r>
    <r>
      <rPr>
        <sz val="7"/>
        <rFont val="Calibri"/>
        <family val="2"/>
        <scheme val="minor"/>
      </rPr>
      <t xml:space="preserve">    </t>
    </r>
    <r>
      <rPr>
        <sz val="11"/>
        <rFont val="Calibri"/>
        <family val="2"/>
        <scheme val="minor"/>
      </rPr>
      <t>Reputation Management</t>
    </r>
  </si>
  <si>
    <r>
      <t>13.3.3.</t>
    </r>
    <r>
      <rPr>
        <sz val="7"/>
        <rFont val="Calibri"/>
        <family val="2"/>
        <scheme val="minor"/>
      </rPr>
      <t xml:space="preserve">    </t>
    </r>
    <r>
      <rPr>
        <sz val="11"/>
        <rFont val="Calibri"/>
        <family val="2"/>
        <scheme val="minor"/>
      </rPr>
      <t>Branding</t>
    </r>
  </si>
  <si>
    <r>
      <t>14.</t>
    </r>
    <r>
      <rPr>
        <sz val="7"/>
        <rFont val="Calibri"/>
        <family val="2"/>
        <scheme val="minor"/>
      </rPr>
      <t xml:space="preserve">   </t>
    </r>
    <r>
      <rPr>
        <sz val="11"/>
        <rFont val="Calibri"/>
        <family val="2"/>
        <scheme val="minor"/>
      </rPr>
      <t>University Development</t>
    </r>
  </si>
  <si>
    <r>
      <t>15.</t>
    </r>
    <r>
      <rPr>
        <sz val="7"/>
        <rFont val="Calibri"/>
        <family val="2"/>
        <scheme val="minor"/>
      </rPr>
      <t xml:space="preserve">   </t>
    </r>
    <r>
      <rPr>
        <sz val="11"/>
        <rFont val="Calibri"/>
        <family val="2"/>
        <scheme val="minor"/>
      </rPr>
      <t>Enrollment Management</t>
    </r>
  </si>
  <si>
    <r>
      <t>16.</t>
    </r>
    <r>
      <rPr>
        <sz val="7"/>
        <rFont val="Calibri"/>
        <family val="2"/>
        <scheme val="minor"/>
      </rPr>
      <t xml:space="preserve">   </t>
    </r>
    <r>
      <rPr>
        <sz val="11"/>
        <rFont val="Calibri"/>
        <family val="2"/>
        <scheme val="minor"/>
      </rPr>
      <t xml:space="preserve">Student Services  </t>
    </r>
  </si>
  <si>
    <r>
      <t>17.</t>
    </r>
    <r>
      <rPr>
        <sz val="7"/>
        <rFont val="Calibri"/>
        <family val="2"/>
        <scheme val="minor"/>
      </rPr>
      <t xml:space="preserve">   </t>
    </r>
    <r>
      <rPr>
        <sz val="11"/>
        <rFont val="Calibri"/>
        <family val="2"/>
        <scheme val="minor"/>
      </rPr>
      <t xml:space="preserve">Academic Support               </t>
    </r>
  </si>
  <si>
    <r>
      <t>18.</t>
    </r>
    <r>
      <rPr>
        <sz val="7"/>
        <rFont val="Calibri"/>
        <family val="2"/>
        <scheme val="minor"/>
      </rPr>
      <t xml:space="preserve">   </t>
    </r>
    <r>
      <rPr>
        <sz val="11"/>
        <rFont val="Calibri"/>
        <family val="2"/>
        <scheme val="minor"/>
      </rPr>
      <t xml:space="preserve">Instruction </t>
    </r>
  </si>
  <si>
    <r>
      <t>19.</t>
    </r>
    <r>
      <rPr>
        <sz val="7"/>
        <rFont val="Calibri"/>
        <family val="2"/>
        <scheme val="minor"/>
      </rPr>
      <t xml:space="preserve">   </t>
    </r>
    <r>
      <rPr>
        <sz val="11"/>
        <rFont val="Calibri"/>
        <family val="2"/>
        <scheme val="minor"/>
      </rPr>
      <t>Patient Care Operations</t>
    </r>
  </si>
  <si>
    <r>
      <t>19.1.1.</t>
    </r>
    <r>
      <rPr>
        <sz val="7"/>
        <rFont val="Calibri"/>
        <family val="2"/>
        <scheme val="minor"/>
      </rPr>
      <t xml:space="preserve">    </t>
    </r>
    <r>
      <rPr>
        <sz val="11"/>
        <rFont val="Calibri"/>
        <family val="2"/>
        <scheme val="minor"/>
      </rPr>
      <t>Joint Commission</t>
    </r>
  </si>
  <si>
    <r>
      <t>19.1.2.</t>
    </r>
    <r>
      <rPr>
        <sz val="7"/>
        <rFont val="Calibri"/>
        <family val="2"/>
        <scheme val="minor"/>
      </rPr>
      <t xml:space="preserve">    </t>
    </r>
    <r>
      <rPr>
        <sz val="11"/>
        <rFont val="Calibri"/>
        <family val="2"/>
        <scheme val="minor"/>
      </rPr>
      <t>Meaningful Use</t>
    </r>
  </si>
  <si>
    <r>
      <t>19.5.1.</t>
    </r>
    <r>
      <rPr>
        <sz val="7"/>
        <rFont val="Calibri"/>
        <family val="2"/>
        <scheme val="minor"/>
      </rPr>
      <t xml:space="preserve">    </t>
    </r>
    <r>
      <rPr>
        <sz val="11"/>
        <rFont val="Calibri"/>
        <family val="2"/>
        <scheme val="minor"/>
      </rPr>
      <t>Credentialing</t>
    </r>
  </si>
  <si>
    <r>
      <t>19.5.2.</t>
    </r>
    <r>
      <rPr>
        <sz val="7"/>
        <rFont val="Calibri"/>
        <family val="2"/>
        <scheme val="minor"/>
      </rPr>
      <t xml:space="preserve">    </t>
    </r>
    <r>
      <rPr>
        <sz val="11"/>
        <rFont val="Calibri"/>
        <family val="2"/>
        <scheme val="minor"/>
      </rPr>
      <t>Recruitment and Staffing</t>
    </r>
  </si>
  <si>
    <r>
      <t>19.5.3.</t>
    </r>
    <r>
      <rPr>
        <sz val="7"/>
        <rFont val="Calibri"/>
        <family val="2"/>
        <scheme val="minor"/>
      </rPr>
      <t xml:space="preserve">    </t>
    </r>
    <r>
      <rPr>
        <sz val="11"/>
        <rFont val="Calibri"/>
        <family val="2"/>
        <scheme val="minor"/>
      </rPr>
      <t>Performance</t>
    </r>
  </si>
  <si>
    <r>
      <t>19.5.4.</t>
    </r>
    <r>
      <rPr>
        <sz val="7"/>
        <rFont val="Calibri"/>
        <family val="2"/>
        <scheme val="minor"/>
      </rPr>
      <t xml:space="preserve">    </t>
    </r>
    <r>
      <rPr>
        <sz val="11"/>
        <rFont val="Calibri"/>
        <family val="2"/>
        <scheme val="minor"/>
      </rPr>
      <t>Staff Training</t>
    </r>
  </si>
  <si>
    <r>
      <t>19.12.1.</t>
    </r>
    <r>
      <rPr>
        <sz val="7"/>
        <rFont val="Calibri"/>
        <family val="2"/>
        <scheme val="minor"/>
      </rPr>
      <t xml:space="preserve"> </t>
    </r>
    <r>
      <rPr>
        <sz val="11"/>
        <rFont val="Calibri"/>
        <family val="2"/>
        <scheme val="minor"/>
      </rPr>
      <t>Surgery</t>
    </r>
  </si>
  <si>
    <r>
      <t>19.12.2.</t>
    </r>
    <r>
      <rPr>
        <sz val="7"/>
        <rFont val="Calibri"/>
        <family val="2"/>
        <scheme val="minor"/>
      </rPr>
      <t xml:space="preserve"> </t>
    </r>
    <r>
      <rPr>
        <sz val="11"/>
        <rFont val="Calibri"/>
        <family val="2"/>
        <scheme val="minor"/>
      </rPr>
      <t>Orthopedic</t>
    </r>
  </si>
  <si>
    <r>
      <t>19.12.3.</t>
    </r>
    <r>
      <rPr>
        <sz val="7"/>
        <rFont val="Calibri"/>
        <family val="2"/>
        <scheme val="minor"/>
      </rPr>
      <t xml:space="preserve"> </t>
    </r>
    <r>
      <rPr>
        <sz val="11"/>
        <rFont val="Calibri"/>
        <family val="2"/>
        <scheme val="minor"/>
      </rPr>
      <t>Endoscopy</t>
    </r>
  </si>
  <si>
    <r>
      <t>19.12.4.</t>
    </r>
    <r>
      <rPr>
        <sz val="7"/>
        <rFont val="Calibri"/>
        <family val="2"/>
        <scheme val="minor"/>
      </rPr>
      <t xml:space="preserve"> </t>
    </r>
    <r>
      <rPr>
        <sz val="11"/>
        <rFont val="Calibri"/>
        <family val="2"/>
        <scheme val="minor"/>
      </rPr>
      <t>Interventional Radiology</t>
    </r>
  </si>
  <si>
    <r>
      <t>19.14.</t>
    </r>
    <r>
      <rPr>
        <sz val="7"/>
        <rFont val="Calibri"/>
        <family val="2"/>
        <scheme val="minor"/>
      </rPr>
      <t> </t>
    </r>
    <r>
      <rPr>
        <sz val="11"/>
        <rFont val="Calibri"/>
        <family val="2"/>
        <scheme val="minor"/>
      </rPr>
      <t>Pharmacy</t>
    </r>
  </si>
  <si>
    <r>
      <t>19.14.3.</t>
    </r>
    <r>
      <rPr>
        <sz val="7"/>
        <rFont val="Calibri"/>
        <family val="2"/>
        <scheme val="minor"/>
      </rPr>
      <t xml:space="preserve"> </t>
    </r>
    <r>
      <rPr>
        <sz val="11"/>
        <rFont val="Calibri"/>
        <family val="2"/>
        <scheme val="minor"/>
      </rPr>
      <t>Retail</t>
    </r>
  </si>
  <si>
    <r>
      <t>19.15.</t>
    </r>
    <r>
      <rPr>
        <sz val="7"/>
        <rFont val="Calibri"/>
        <family val="2"/>
        <scheme val="minor"/>
      </rPr>
      <t> </t>
    </r>
    <r>
      <rPr>
        <sz val="11"/>
        <rFont val="Calibri"/>
        <family val="2"/>
        <scheme val="minor"/>
      </rPr>
      <t>Laboratory</t>
    </r>
  </si>
  <si>
    <r>
      <t>19.15.3.</t>
    </r>
    <r>
      <rPr>
        <sz val="7"/>
        <rFont val="Calibri"/>
        <family val="2"/>
        <scheme val="minor"/>
      </rPr>
      <t xml:space="preserve"> </t>
    </r>
    <r>
      <rPr>
        <sz val="11"/>
        <rFont val="Calibri"/>
        <family val="2"/>
        <scheme val="minor"/>
      </rPr>
      <t>Clinical</t>
    </r>
  </si>
  <si>
    <r>
      <t>19.15.4.</t>
    </r>
    <r>
      <rPr>
        <sz val="7"/>
        <rFont val="Calibri"/>
        <family val="2"/>
        <scheme val="minor"/>
      </rPr>
      <t xml:space="preserve"> </t>
    </r>
    <r>
      <rPr>
        <sz val="11"/>
        <rFont val="Calibri"/>
        <family val="2"/>
        <scheme val="minor"/>
      </rPr>
      <t>Reference</t>
    </r>
  </si>
  <si>
    <r>
      <t>19.15.5.</t>
    </r>
    <r>
      <rPr>
        <sz val="7"/>
        <rFont val="Calibri"/>
        <family val="2"/>
        <scheme val="minor"/>
      </rPr>
      <t xml:space="preserve"> </t>
    </r>
    <r>
      <rPr>
        <sz val="11"/>
        <rFont val="Calibri"/>
        <family val="2"/>
        <scheme val="minor"/>
      </rPr>
      <t>Service to other institutions</t>
    </r>
  </si>
  <si>
    <r>
      <t>20.</t>
    </r>
    <r>
      <rPr>
        <sz val="7"/>
        <rFont val="Calibri"/>
        <family val="2"/>
        <scheme val="minor"/>
      </rPr>
      <t xml:space="preserve">   </t>
    </r>
    <r>
      <rPr>
        <sz val="11"/>
        <rFont val="Calibri"/>
        <family val="2"/>
        <scheme val="minor"/>
      </rPr>
      <t>Revenue Cycle related to medical services</t>
    </r>
  </si>
  <si>
    <r>
      <t>21.</t>
    </r>
    <r>
      <rPr>
        <sz val="7"/>
        <rFont val="Calibri"/>
        <family val="2"/>
        <scheme val="minor"/>
      </rPr>
      <t xml:space="preserve">   </t>
    </r>
    <r>
      <rPr>
        <sz val="11"/>
        <rFont val="Calibri"/>
        <family val="2"/>
        <scheme val="minor"/>
      </rPr>
      <t>Practice Plan</t>
    </r>
  </si>
  <si>
    <r>
      <t>22.</t>
    </r>
    <r>
      <rPr>
        <sz val="7"/>
        <rFont val="Calibri"/>
        <family val="2"/>
        <scheme val="minor"/>
      </rPr>
      <t xml:space="preserve">   </t>
    </r>
    <r>
      <rPr>
        <sz val="11"/>
        <rFont val="Calibri"/>
        <family val="2"/>
        <scheme val="minor"/>
      </rPr>
      <t>Medical Training</t>
    </r>
  </si>
  <si>
    <r>
      <t>22.1.1.</t>
    </r>
    <r>
      <rPr>
        <sz val="7"/>
        <rFont val="Calibri"/>
        <family val="2"/>
        <scheme val="minor"/>
      </rPr>
      <t xml:space="preserve">    </t>
    </r>
    <r>
      <rPr>
        <sz val="11"/>
        <rFont val="Calibri"/>
        <family val="2"/>
        <scheme val="minor"/>
      </rPr>
      <t>Academic Administration</t>
    </r>
  </si>
  <si>
    <r>
      <t>22.1.2.</t>
    </r>
    <r>
      <rPr>
        <sz val="7"/>
        <rFont val="Calibri"/>
        <family val="2"/>
        <scheme val="minor"/>
      </rPr>
      <t xml:space="preserve">    </t>
    </r>
    <r>
      <rPr>
        <sz val="11"/>
        <rFont val="Calibri"/>
        <family val="2"/>
        <scheme val="minor"/>
      </rPr>
      <t>Graduate Education</t>
    </r>
  </si>
  <si>
    <r>
      <t>22.1.3.</t>
    </r>
    <r>
      <rPr>
        <sz val="7"/>
        <rFont val="Calibri"/>
        <family val="2"/>
        <scheme val="minor"/>
      </rPr>
      <t xml:space="preserve">    </t>
    </r>
    <r>
      <rPr>
        <sz val="11"/>
        <rFont val="Calibri"/>
        <family val="2"/>
        <scheme val="minor"/>
      </rPr>
      <t>Strategic Planning</t>
    </r>
  </si>
  <si>
    <r>
      <t>22.1.4.</t>
    </r>
    <r>
      <rPr>
        <sz val="7"/>
        <rFont val="Calibri"/>
        <family val="2"/>
        <scheme val="minor"/>
      </rPr>
      <t xml:space="preserve">    </t>
    </r>
    <r>
      <rPr>
        <sz val="11"/>
        <rFont val="Calibri"/>
        <family val="2"/>
        <scheme val="minor"/>
      </rPr>
      <t>Continuing Education - review, personnel mgmt</t>
    </r>
  </si>
  <si>
    <r>
      <t>22.1.5.</t>
    </r>
    <r>
      <rPr>
        <sz val="7"/>
        <rFont val="Calibri"/>
        <family val="2"/>
        <scheme val="minor"/>
      </rPr>
      <t xml:space="preserve">    </t>
    </r>
    <r>
      <rPr>
        <sz val="11"/>
        <rFont val="Calibri"/>
        <family val="2"/>
        <scheme val="minor"/>
      </rPr>
      <t>International Affairs</t>
    </r>
  </si>
  <si>
    <t>Primary Taxonomies</t>
  </si>
  <si>
    <t>IT</t>
  </si>
  <si>
    <t>SecondaryRate</t>
  </si>
  <si>
    <t>PlanInfo</t>
  </si>
  <si>
    <t>BackGround</t>
  </si>
  <si>
    <t>Objective</t>
  </si>
  <si>
    <t>Chargeable</t>
  </si>
  <si>
    <t>EstResources</t>
  </si>
  <si>
    <t>EstCostExpense</t>
  </si>
  <si>
    <t>EstCostExternal</t>
  </si>
  <si>
    <t>EstCostResource</t>
  </si>
  <si>
    <t>ResidualScore</t>
  </si>
  <si>
    <t>InherentScore</t>
  </si>
  <si>
    <t>RiskScore</t>
  </si>
  <si>
    <t>BudgetHours</t>
  </si>
  <si>
    <t>EstEndDate</t>
  </si>
  <si>
    <t>EstStartDate</t>
  </si>
  <si>
    <t>StaffType</t>
  </si>
  <si>
    <t>Origin</t>
  </si>
  <si>
    <t>Risk</t>
  </si>
  <si>
    <t>Scope</t>
  </si>
  <si>
    <t>Location</t>
  </si>
  <si>
    <t>Type</t>
  </si>
  <si>
    <t>Group</t>
  </si>
  <si>
    <t>Code</t>
  </si>
  <si>
    <t>Title</t>
  </si>
  <si>
    <t>Audit Plan Category</t>
  </si>
  <si>
    <t>Reserve</t>
  </si>
  <si>
    <t>Follow-Up</t>
  </si>
  <si>
    <t>Development - Operations</t>
  </si>
  <si>
    <t xml:space="preserve">Follow-Up   </t>
  </si>
  <si>
    <t>Follow-Up Subtotal</t>
  </si>
  <si>
    <t>Reserve Subtotal</t>
  </si>
  <si>
    <t>Engagement Name</t>
  </si>
  <si>
    <t>Category (dropdown)</t>
  </si>
  <si>
    <t>Primary Taxonomy (dropdown)</t>
  </si>
  <si>
    <t>Governance</t>
  </si>
  <si>
    <t>Finance</t>
  </si>
  <si>
    <t>Research</t>
  </si>
  <si>
    <t>Human Resources </t>
  </si>
  <si>
    <t>Facilities Management</t>
  </si>
  <si>
    <t>Property Management</t>
  </si>
  <si>
    <t>Purchasing/Supply Chain</t>
  </si>
  <si>
    <t>Legal</t>
  </si>
  <si>
    <t>Risk Management</t>
  </si>
  <si>
    <t>Public Services</t>
  </si>
  <si>
    <t>Auxiliary Services</t>
  </si>
  <si>
    <t>University Relations</t>
  </si>
  <si>
    <t>University Development</t>
  </si>
  <si>
    <t>Enrollment Management</t>
  </si>
  <si>
    <t>Student Services </t>
  </si>
  <si>
    <t>Academic Support              </t>
  </si>
  <si>
    <t>Instruction</t>
  </si>
  <si>
    <t>Patient Care Operations</t>
  </si>
  <si>
    <t>Revenue Cycle related to medical services</t>
  </si>
  <si>
    <t>Practice Plan</t>
  </si>
  <si>
    <t>Medical Training</t>
  </si>
  <si>
    <t>UT Arlington (UTA)</t>
  </si>
  <si>
    <t>UT Austin (UTAUS)</t>
  </si>
  <si>
    <t>UT Dallas ((UTD)</t>
  </si>
  <si>
    <t>UT El Paso (UTEP)</t>
  </si>
  <si>
    <t>UT HSC-Houston (UTHSCH)</t>
  </si>
  <si>
    <t>UT HSC-San Antonio (UTHSCSA)</t>
  </si>
  <si>
    <t>UT HSC-Tyler (UTHSCT)</t>
  </si>
  <si>
    <t>UT MD Anderson (UTMDACC)</t>
  </si>
  <si>
    <t>UT Medical Branch (UTMB)</t>
  </si>
  <si>
    <t>UT Permian Basin (UTPB)</t>
  </si>
  <si>
    <t>UT Rio Grande Valley (UTRGV)</t>
  </si>
  <si>
    <t>UT San Antonio (UTSA)</t>
  </si>
  <si>
    <t>UT Southwestern (UTSWMC)</t>
  </si>
  <si>
    <t>UT Tyler (UTT)</t>
  </si>
  <si>
    <t>UT System Administration (UTS)</t>
  </si>
  <si>
    <t>Location (dropdown)</t>
  </si>
  <si>
    <t>Risk (dropdown)</t>
  </si>
  <si>
    <t>On the Plan</t>
  </si>
  <si>
    <t>Comment (3rd party name or specific policy/statute)</t>
  </si>
  <si>
    <t>N/A</t>
  </si>
  <si>
    <t>0.</t>
  </si>
  <si>
    <t>Scope (FY 2020)</t>
  </si>
  <si>
    <t>Assurance Engagements</t>
  </si>
  <si>
    <t>Advisory and Consulting Engagements</t>
  </si>
  <si>
    <t>Required Engagements</t>
  </si>
  <si>
    <t>Assurance Engagements Subtotal</t>
  </si>
  <si>
    <t>Advisory and Consulting Engagements Subtotal</t>
  </si>
  <si>
    <t>Required Engagements Subtotal</t>
  </si>
  <si>
    <t>EstStartDate (9/1/19)</t>
  </si>
  <si>
    <t>EstEndDate (8/31/20)</t>
  </si>
  <si>
    <t>Gross Budgeted Positions (# of FTEs)</t>
  </si>
  <si>
    <t>Position Vacancies (# of FTEs)</t>
  </si>
  <si>
    <t>Net Positions (# of FTEs)</t>
  </si>
  <si>
    <t>On the Audit Plan? 
(if no and C/H Risk, add mitigating factors)</t>
  </si>
  <si>
    <t>Risk Mitigating Factors</t>
  </si>
  <si>
    <t>Criteria for Required Engagements</t>
  </si>
  <si>
    <t>Engagements</t>
  </si>
  <si>
    <t>FY 2019</t>
  </si>
  <si>
    <t>FY 2020 Taxonomy, including Sub-taxonomies</t>
  </si>
  <si>
    <t>4.4.2. Research Conflict of Interest</t>
  </si>
  <si>
    <t>12.10.1. Eligibility</t>
  </si>
  <si>
    <t>12.10.2. Athletics Recruitment</t>
  </si>
  <si>
    <t>12.10.3. Athletics Financial Aid</t>
  </si>
  <si>
    <t>19.2.Patient Care Risk Management</t>
  </si>
  <si>
    <r>
      <t>19.14.1.</t>
    </r>
    <r>
      <rPr>
        <sz val="7"/>
        <rFont val="Calibri"/>
        <family val="2"/>
        <scheme val="minor"/>
      </rPr>
      <t xml:space="preserve"> </t>
    </r>
    <r>
      <rPr>
        <sz val="11"/>
        <rFont val="Calibri"/>
        <family val="2"/>
        <scheme val="minor"/>
      </rPr>
      <t>Inpatient Pharmacy</t>
    </r>
  </si>
  <si>
    <r>
      <t>19.14.2.</t>
    </r>
    <r>
      <rPr>
        <sz val="7"/>
        <rFont val="Calibri"/>
        <family val="2"/>
        <scheme val="minor"/>
      </rPr>
      <t xml:space="preserve"> </t>
    </r>
    <r>
      <rPr>
        <sz val="11"/>
        <rFont val="Calibri"/>
        <family val="2"/>
        <scheme val="minor"/>
      </rPr>
      <t>Outpatient Pharmacy</t>
    </r>
  </si>
  <si>
    <r>
      <t>19.15.1.</t>
    </r>
    <r>
      <rPr>
        <sz val="7"/>
        <rFont val="Calibri"/>
        <family val="2"/>
        <scheme val="minor"/>
      </rPr>
      <t xml:space="preserve"> </t>
    </r>
    <r>
      <rPr>
        <sz val="11"/>
        <rFont val="Calibri"/>
        <family val="2"/>
        <scheme val="minor"/>
      </rPr>
      <t>Inpatient Laboratory</t>
    </r>
  </si>
  <si>
    <r>
      <t>19.15.2.</t>
    </r>
    <r>
      <rPr>
        <sz val="7"/>
        <rFont val="Calibri"/>
        <family val="2"/>
        <scheme val="minor"/>
      </rPr>
      <t xml:space="preserve"> </t>
    </r>
    <r>
      <rPr>
        <sz val="11"/>
        <rFont val="Calibri"/>
        <family val="2"/>
        <scheme val="minor"/>
      </rPr>
      <t>Outpatient Laboratory</t>
    </r>
  </si>
  <si>
    <t>Updates to Sub-taxonomies from FY19 to FY20</t>
  </si>
  <si>
    <t>UTPB</t>
  </si>
  <si>
    <t>Integrated, foundational business processes and technology are in place to support the University's overall mission</t>
  </si>
  <si>
    <t>15.   Enrollment Management</t>
  </si>
  <si>
    <t>Academic Affairs</t>
  </si>
  <si>
    <t>Maintain program accreditations and the university's 10 year regional accreditation with SACS</t>
  </si>
  <si>
    <t>Human Resources</t>
  </si>
  <si>
    <t xml:space="preserve">2.       Finance </t>
  </si>
  <si>
    <t xml:space="preserve">5.       Human Resources  </t>
  </si>
  <si>
    <t>Unable to invest in new technology/systems and unable to attract and maintain experienced staff in Admissions and Financial Aid</t>
  </si>
  <si>
    <t>Unable to significantly increase the number of students and graduates over the next several years in order to generate additional revenues and serve the educational needs of the regional workforce within the Permian Basin</t>
  </si>
  <si>
    <t>Unable to attract and retain faculty and staff due to compensation levels not being commensurate with local job market and cost of living factors</t>
  </si>
  <si>
    <t>Recruitment and retention of qualified faculty and staff in key areas as well as on an institution-wide basis.</t>
  </si>
  <si>
    <t>Supervision and controls are ineffective and negatively impact effectiveness of ancillary activities</t>
  </si>
  <si>
    <t>Maintaining effective leadership for ancillary of Small Business Development Center, STEM Academy, JBS Leadership Institute, and First 5</t>
  </si>
  <si>
    <t xml:space="preserve">11.   Public Services </t>
  </si>
  <si>
    <t>Pre-award, post-award and grant accounting processes are ineffective in maintaining compliance with federal and grant requirements on externally-funded research</t>
  </si>
  <si>
    <t xml:space="preserve">4.       Research </t>
  </si>
  <si>
    <t>STEM Academy Charter School</t>
  </si>
  <si>
    <t>Provide safe environment for students enrolled in STEM academy</t>
  </si>
  <si>
    <t>Facilities and/or procedures are inadequate and do not promote student safety on a college campus</t>
  </si>
  <si>
    <t>Loss of accreditation or sanctions could impact enrollment and ability to attract new students; and also affect ability to secure new grants and other external funds</t>
  </si>
  <si>
    <t>Campus-wide</t>
  </si>
  <si>
    <t>Over-reliance on manual business processes</t>
  </si>
  <si>
    <t>Athletics</t>
  </si>
  <si>
    <t>Gender equity under Title IX is not maintained in programs, services, and support for student-athletes</t>
  </si>
  <si>
    <t>12.10.                  Athletics</t>
  </si>
  <si>
    <t>Ongoing rules education for athletic department staff and student-athletes is not sufficiently provided</t>
  </si>
  <si>
    <t>Compliance with UTPB, UT System, Lone Star Conference, NCAA, and Title IX requirements</t>
  </si>
  <si>
    <t>NCAA rules are not adhered to regarding recruitment of student-athletes and involvement of boosters</t>
  </si>
  <si>
    <t>Athletic facilities are not adequate to provide for safety of participants and spectators</t>
  </si>
  <si>
    <t>Student athlete progress toward degree, eligibility status, and academic integrity are not effectively monitored on an ongoing basis</t>
  </si>
  <si>
    <t>Youth sports camps are not operated in accordance with NCAA regulations</t>
  </si>
  <si>
    <t>Direct management oversight/monitoring. Provide additional education to student-athletes and boosters.</t>
  </si>
  <si>
    <t>Direct management oversight/monitoring.</t>
  </si>
  <si>
    <t>Confidential student-athlete personal and medical information is not properly secured.</t>
  </si>
  <si>
    <t>Maximize grant and other outside funding opportunities and comply with all grant, UT System, State and Federal requirements</t>
  </si>
  <si>
    <t>Oversight procedures are ineffective to ensure compliance with requirements regarding human and animal research, and biosafety and biosecurity.</t>
  </si>
  <si>
    <t>4.4.    Research Compliance</t>
  </si>
  <si>
    <t>Undergraduate Success</t>
  </si>
  <si>
    <t>To effectively assist students who are not college ready for taking entry-level, credit-bearing coursework</t>
  </si>
  <si>
    <t>Increased monitoring and oversight provided by new position of Director of Developmental Education</t>
  </si>
  <si>
    <t>Library</t>
  </si>
  <si>
    <t>Correct fines, fees and payments are posted to user's accounts in a timely manner</t>
  </si>
  <si>
    <t>Lack of integration between PeopleSoft and Integrated Library System (Alma) does not provide accurate information and precludes student from using library services</t>
  </si>
  <si>
    <t>College of Education</t>
  </si>
  <si>
    <t>Providing effective academic preparation for students</t>
  </si>
  <si>
    <t>Unable to secure and keep qualified faculty and staff</t>
  </si>
  <si>
    <t>Not maintaining an effective professional development system to maintain and build capacity</t>
  </si>
  <si>
    <t>5.7.    Employee Retention &amp; Succession Planning</t>
  </si>
  <si>
    <t>5.6.    Training</t>
  </si>
  <si>
    <t>Registrar</t>
  </si>
  <si>
    <t>Maintaining accuracy and confidentiality of student records</t>
  </si>
  <si>
    <t>Confidential information, or other information protected by FERPA are released to unauthorized individuals</t>
  </si>
  <si>
    <t>Institutional Advancement</t>
  </si>
  <si>
    <t>Maximize donated funds to enhance scholarships, and capital and operating needs</t>
  </si>
  <si>
    <t>Gifts are not properly recorded, processed, deposited and acknowledged</t>
  </si>
  <si>
    <t>14.   University Development</t>
  </si>
  <si>
    <t>Effectively manage and maintain facilities on an ongoing basis that are safe and fully supports the university's functioning</t>
  </si>
  <si>
    <t>Risk of injury to students, employees and visitors due to existing hazardous entrance to Midland campus from FM 1788 - which will become more hazardous once the new travel center opens</t>
  </si>
  <si>
    <t>Because of insufficient resources, unsafe facilities; equipment breakdown due to lack of maintenance/age; repairs not performed on a regular basis</t>
  </si>
  <si>
    <t>6.3.    Maintenance</t>
  </si>
  <si>
    <t>6.       Facilities Management</t>
  </si>
  <si>
    <t>Accounting</t>
  </si>
  <si>
    <t>2.7.    Accounts Payable/Disbursements</t>
  </si>
  <si>
    <t>Account reconciliations and support for expenditures are not being reviewed resulting in financial misstatement and/or misuse of assets</t>
  </si>
  <si>
    <t>Student financial information is inaccurate resulting in financial misstatement</t>
  </si>
  <si>
    <t xml:space="preserve">2.3.    Accounts Receivable </t>
  </si>
  <si>
    <t>Benefits proportionality calculations are materially inaccurate and lead to over/under charges to the State of Texas</t>
  </si>
  <si>
    <t>2.1.    Financial Reporting</t>
  </si>
  <si>
    <t>Two year audit planned for FY 2020</t>
  </si>
  <si>
    <t>Lack of effective and reliable accounting, HR, student financial aid, IT, and enrollment management and other business processes resulting in inaccurate data</t>
  </si>
  <si>
    <t>Workflow controls are inadequate in regard to individual employee roles in the creation, review and approval of documents and transactions</t>
  </si>
  <si>
    <t>Business Affairs</t>
  </si>
  <si>
    <t>Student Services</t>
  </si>
  <si>
    <t>Provide safe campus environment and activities for students, faculty, staff and visitors</t>
  </si>
  <si>
    <t>A child leaving the Child Care Center unnoticed due to no alarm connected to the playground gates</t>
  </si>
  <si>
    <t xml:space="preserve">16.   Student Services  </t>
  </si>
  <si>
    <t>Provide positive experience and smooth transition for new students and parents</t>
  </si>
  <si>
    <t>Negative experiences for new students and parents during orientation and registration</t>
  </si>
  <si>
    <t>Facilities and/or procedures do not promote a safe living environment in Student Housing and elsewhere on campus</t>
  </si>
  <si>
    <t>Inability to effectively lock down Student Counseling Services in case of an emergency</t>
  </si>
  <si>
    <t>Facilities and/or procedures are inadequate and do not promote safety of minors on a college campus</t>
  </si>
  <si>
    <t>Effective academic preparation of students</t>
  </si>
  <si>
    <t>Achieving a poor or failure rating by the TEA</t>
  </si>
  <si>
    <t>Purchasing</t>
  </si>
  <si>
    <t>Procurement of goods and services under UT System and State of Texas laws and regulations</t>
  </si>
  <si>
    <t>Vendor contracts are not properly monitored or administered</t>
  </si>
  <si>
    <t>8.4.    Contracting</t>
  </si>
  <si>
    <t>Procurement cards are misused</t>
  </si>
  <si>
    <t>8.       Purchasing/Supply Chain</t>
  </si>
  <si>
    <t>Employees with purchasing authority have a perceived or actual conflict of interest</t>
  </si>
  <si>
    <t>Current policies and procedures do not exist for all areas of the purchasing process</t>
  </si>
  <si>
    <t>Purchases are not competitively bid according to UTPB, UT System and State of Texas requirements</t>
  </si>
  <si>
    <t>8.3.    Bidding</t>
  </si>
  <si>
    <t>Sole source vendors are not appropriately justified according to UTPB, UT System and State of Texas requirements</t>
  </si>
  <si>
    <t>Failure to select qualified bidder</t>
  </si>
  <si>
    <t>Purchases, including individual and standing purchase orders, do not follow established approval processes</t>
  </si>
  <si>
    <t>GPO contracts are used without competitive process</t>
  </si>
  <si>
    <t>College of Nursing</t>
  </si>
  <si>
    <t>Prepare students to successfully pass the nursing licensure exam while abiding by State nursing education standards</t>
  </si>
  <si>
    <t>Not incorporating and following the NCLEX success plan in each nursing course, and insufficient student clinical hours in clinical affiliate sites</t>
  </si>
  <si>
    <t xml:space="preserve">18.   Instruction </t>
  </si>
  <si>
    <t>REACH</t>
  </si>
  <si>
    <t>Provide and maintain effective online course offerings that enhance student enrollment and semester credit hours</t>
  </si>
  <si>
    <t>Use of non-UTPB email by online instructors, or instructors not being timely set up with UTPB email accounts, that leads to compromise of personal data.</t>
  </si>
  <si>
    <t>Strategically award scholarships and other financial aid in a timely and effective manner in order to attract and retain students</t>
  </si>
  <si>
    <t>To maximize the recruitment and admission of students that have the best potential to be successful at UTPB</t>
  </si>
  <si>
    <t>Environmental Health &amp; Safety</t>
  </si>
  <si>
    <t>Non-compliance with State and Federal regulations regarding safety and compliance with State and Federal emergency management programs</t>
  </si>
  <si>
    <t>Due to changes in facilities and staffing, not having updated evacuation plans and procedures that could result in personal injury</t>
  </si>
  <si>
    <t>John Ben Shepperd Institute</t>
  </si>
  <si>
    <t>Support the University by providing young Texans with an education on public leadership, ethics and service.</t>
  </si>
  <si>
    <t>Internal controls over archive assets of the John Ben Shepperd Institute are insufficient to ensure their safekeeping</t>
  </si>
  <si>
    <t xml:space="preserve">12.   Auxiliary Services </t>
  </si>
  <si>
    <t>UTPB Police</t>
  </si>
  <si>
    <t>Inability to lock down buildings remotely and monitor potential threats or criminal activity in case of an emergency, and to monitor building access due to lack of electronic card entry into all buildings</t>
  </si>
  <si>
    <t>12.5.1.    Campus Security</t>
  </si>
  <si>
    <t>Lack of a secondary communications center to handle incoming emergency calls in case of an emergency evacuation of the Mesa Building</t>
  </si>
  <si>
    <t>Backup communications center planned at Midland Campus in FY 20</t>
  </si>
  <si>
    <t>Blue emergency kiosks not all functioning due to age and exposure to the elements</t>
  </si>
  <si>
    <t>Benefits Proportionality</t>
  </si>
  <si>
    <t>Executive Travel and Entertainment</t>
  </si>
  <si>
    <t>Annual Financial Report - FY 2019</t>
  </si>
  <si>
    <t>Annual Financial Report - Interim Procedures - FY 2020</t>
  </si>
  <si>
    <t>UTPB Financial Review - FY 2019</t>
  </si>
  <si>
    <t>UTPB Student Financial Aid - FY 2019</t>
  </si>
  <si>
    <t>As needed</t>
  </si>
  <si>
    <t>Investigations, complaints, hotline tips as they occur</t>
  </si>
  <si>
    <t>Special requested or unanticipated audits and/or projects</t>
  </si>
  <si>
    <t>To provide for special requests from the President, executive management, audit committee, unanticipated events, and to-be-determined UT System engagements, that have not been specifically budgeted</t>
  </si>
  <si>
    <t>General follow-up</t>
  </si>
  <si>
    <t>Follow-up work on outstanding audit recommendations</t>
  </si>
  <si>
    <t>UT System Council Meetings</t>
  </si>
  <si>
    <t>Training provided by Internal Audit</t>
  </si>
  <si>
    <t>Compliance Meetings/Coordination</t>
  </si>
  <si>
    <t>Other consulting projects as necessary</t>
  </si>
  <si>
    <t>Attend meetings of UT System Audit Council as required</t>
  </si>
  <si>
    <t>Participation in, and coordination with compliance activities</t>
  </si>
  <si>
    <t>Athletics - Eligibility</t>
  </si>
  <si>
    <t>Research Post-Awards - Procedures and Controls</t>
  </si>
  <si>
    <t>Determine compliance with NCAA eligibility requirements regarding student athletes</t>
  </si>
  <si>
    <t>Evaluate procedures and controls over the post award process</t>
  </si>
  <si>
    <t>Annual Risk Assessment and Audit Plan</t>
  </si>
  <si>
    <t>Quality Assurance Review Activities</t>
  </si>
  <si>
    <t>Internal Audit Committee</t>
  </si>
  <si>
    <t>TeamMate, data analytics, IT issues, website maintenance</t>
  </si>
  <si>
    <t>Performance Metrics</t>
  </si>
  <si>
    <t>Other Required Work - UT System</t>
  </si>
  <si>
    <t>Outside Audit Coordination/Tracking</t>
  </si>
  <si>
    <t>Required annually</t>
  </si>
  <si>
    <t>Required annually to review internal audit procedures, documentation and overall quality control practices to assure conformance to IIA and GAGAS standards</t>
  </si>
  <si>
    <t>Preparation for audit committee meetings and meetings with audit committee members</t>
  </si>
  <si>
    <t>Activities in regard to TeamMate auditing application, data analysis techniques and other IT related events</t>
  </si>
  <si>
    <t>Compilation of of performance metrics on quarterly basis as requested by UT System</t>
  </si>
  <si>
    <t>Other work required by UT System</t>
  </si>
  <si>
    <t>Coordination and monitoring of status of outside audits</t>
  </si>
  <si>
    <t>Required annually by SAO - covers audit activity during FY 2019</t>
  </si>
  <si>
    <t>Annual Internal Audit Report - FY 2019</t>
  </si>
  <si>
    <t>Professional Organizations</t>
  </si>
  <si>
    <t>Required Continuing Professional Education (CPE)</t>
  </si>
  <si>
    <t>Other Training</t>
  </si>
  <si>
    <t>Required continuing education in order to maintain professional certifications</t>
  </si>
  <si>
    <t>Other necessary training</t>
  </si>
  <si>
    <t>Participation in IIA, CISA, AICPA, ACFE and ACUA organiztions</t>
  </si>
  <si>
    <t>Senior</t>
  </si>
  <si>
    <t>Auditor</t>
  </si>
  <si>
    <t>Audit Hours</t>
  </si>
  <si>
    <t>Notes</t>
  </si>
  <si>
    <t>Audit hours include Training/CPE hours.</t>
  </si>
  <si>
    <t>Vacation and sick leave budgeted at approx. 80% of annual accrual amount</t>
  </si>
  <si>
    <t>Auditor III</t>
  </si>
  <si>
    <t>Notices of scholarship awards and financial aid packages are not transmitted in a timely manner</t>
  </si>
  <si>
    <t>Student applications and acceptance letters are not processed in a timely manner</t>
  </si>
  <si>
    <t>Administration of financial aid and awards does not conform to Federal, state and other requirements</t>
  </si>
  <si>
    <t>Lack of automated processes for admissions and financial aid that result in delayed and/or inaccurate results</t>
  </si>
  <si>
    <t xml:space="preserve">Confidential information is not properly secured due to over-reliance on paper files </t>
  </si>
  <si>
    <t>Migrating to all electronic files over the next year</t>
  </si>
  <si>
    <t>Compliance</t>
  </si>
  <si>
    <t>Compliance with Title IX requirements</t>
  </si>
  <si>
    <t>Established policies and procedures with regard to Title IX are disregarded and incidents are not reported</t>
  </si>
  <si>
    <t>1.3.    Compliance Program</t>
  </si>
  <si>
    <t>Compliance with various requirements, such as EEO, ADA, procurement, NCAA, etc.</t>
  </si>
  <si>
    <t>Established policies and procedures are disregarded and policies not updated as necessary</t>
  </si>
  <si>
    <t>Maintain high availability infrastructure that meets business needs</t>
  </si>
  <si>
    <t>3.3.6. Mobile Devices &amp; Portable Data Storage</t>
  </si>
  <si>
    <t>Adequately fund IT to support faculty, staff, and students operations</t>
  </si>
  <si>
    <t>Business purchases cloud (SaaS) services without an ISO security control assessment</t>
  </si>
  <si>
    <t>3.4.4. IS Procurement/Outsourcing Security Review Practices</t>
  </si>
  <si>
    <t>Foster culture of information security awareness  and principles</t>
  </si>
  <si>
    <t>Risk Assessments are not always performed for aquired systems or services</t>
  </si>
  <si>
    <t>Lack of ongoing training and employee awareness may lead to compromise of end-user credentials or unauthorized access of critical data</t>
  </si>
  <si>
    <t>3.2.1. Data Stewardship/Ownership/Governance</t>
  </si>
  <si>
    <t>Demonstrate complete compliance with federal, state, and system regulations</t>
  </si>
  <si>
    <t>ERP system not able to provide consistant data used for Federal, State, or System reporting requirements/integrity tools not reliable or available for critical data</t>
  </si>
  <si>
    <t>Foster culture of information security awareness and principles</t>
  </si>
  <si>
    <t>Not all 3rd party IT vendor contracts are vetted for UTS and University policy compliance</t>
  </si>
  <si>
    <t>3.2.7. 3rd Party Risk Assessment</t>
  </si>
  <si>
    <t>Adequately fund IT to support growing faculty, staff, and students operations</t>
  </si>
  <si>
    <t>IT not adequately staffed to cover critical IT operations or business functions</t>
  </si>
  <si>
    <t>3.1.5. IT Funding</t>
  </si>
  <si>
    <t>Documented change management procedures are out of date or non-existant for critical systems</t>
  </si>
  <si>
    <t>3.3.2. Change Management</t>
  </si>
  <si>
    <t>The institution has limited ability to detect, report and remediate computer incidents</t>
  </si>
  <si>
    <t>3.4.2. IS Vulnerability Management &amp; Incident Response</t>
  </si>
  <si>
    <t>Removable media encryption IT controls may not align with UTS policy</t>
  </si>
  <si>
    <t>Critical business processes or functions processed using end user applications</t>
  </si>
  <si>
    <t>Inventory of software applications is out of date or non-existent</t>
  </si>
  <si>
    <t>3.1.9. IT Asset Management</t>
  </si>
  <si>
    <t>Inactive or terminated workers retain access to IT systems up to six months after separation</t>
  </si>
  <si>
    <t>3.3.1. Identity and Access Management</t>
  </si>
  <si>
    <t>Critical university data may not be properly classified</t>
  </si>
  <si>
    <t>Electronic logs of critical IT systems are not reviewed regularly</t>
  </si>
  <si>
    <t>Redundent or secondary network circuit to internet not available</t>
  </si>
  <si>
    <t>3.5.1. Networking Equipment &amp; Administration</t>
  </si>
  <si>
    <t xml:space="preserve">Lack of current DRP/BCP for critical assets </t>
  </si>
  <si>
    <t>3.3.5. Disaster Recovery/Business Continuity/Emergency Preparedness</t>
  </si>
  <si>
    <t>System failure occurring due to water damage</t>
  </si>
  <si>
    <t>3.3.10. Physical &amp; Environmental Protection of IT Assets</t>
  </si>
  <si>
    <t>Lack of governance over implementation of system and business initiatives</t>
  </si>
  <si>
    <t>Lack of internal network vulnerability management process</t>
  </si>
  <si>
    <t>Information Security</t>
  </si>
  <si>
    <t>Information Resources</t>
  </si>
  <si>
    <t>Campus-Wide Business Processes</t>
  </si>
  <si>
    <t>Maintain integrity and reliability of data associated with enrollment management, scholarships, grants, institutional research, human resources and financial management and reporting</t>
  </si>
  <si>
    <t>TAC 202 System Security</t>
  </si>
  <si>
    <t>Assist external auditors</t>
  </si>
  <si>
    <t>Meetings with Management</t>
  </si>
  <si>
    <t>Student Financial Accounting Process</t>
  </si>
  <si>
    <t>Communications</t>
  </si>
  <si>
    <t>Increase in institutional reputation and brand awareness</t>
  </si>
  <si>
    <t>Website information is not current and provides inconsistent message and inaccurate information</t>
  </si>
  <si>
    <t xml:space="preserve">Lack of an effective and coordinated marketing/branding plan using print, radio and social media information to enhance the image of the University </t>
  </si>
  <si>
    <t>New leadership in this office is implemented new branding initiatives.</t>
  </si>
  <si>
    <t>Website is undergoing comprehensive update with rollout scheduled for FY 20.</t>
  </si>
  <si>
    <t>Compensation study is in progress.</t>
  </si>
  <si>
    <t>Additional funding is being sought to address institutional needs.</t>
  </si>
  <si>
    <t>Post-Award Procedures and Controls</t>
  </si>
  <si>
    <t xml:space="preserve">Existing processes and procedures in enrollment management are being implemented in order to maximize student enrollment growth.  </t>
  </si>
  <si>
    <t>Currently undergoing 10 year re-accreditation process by SACSOC.</t>
  </si>
  <si>
    <t>Additional significant funding resources being sought to address deferred maintenance issues.</t>
  </si>
  <si>
    <t>Management is working with City of Midland, TexDOT, and UT System with plans to minimize or eliminate hazards.</t>
  </si>
  <si>
    <t>Ongoing program of outfitting major campus buildings with electronic access control and monitoring systems expected to begin in FY 20.</t>
  </si>
  <si>
    <t>Continue with online and face-to-face training/Policies are updated continuously/Monthly Title IX meetings are held with key stakeholders.</t>
  </si>
  <si>
    <t>Continue with online and face-to-face training/Policies are updated continuously.</t>
  </si>
  <si>
    <t>Audit performed in FY 2019.</t>
  </si>
  <si>
    <t>Implementing new processes to accelerate the processing of applications and notices of acceptance.</t>
  </si>
  <si>
    <t>Athletics Eligibility</t>
  </si>
  <si>
    <t xml:space="preserve">Implementing new processes to accelerate financial aid award notices. </t>
  </si>
  <si>
    <t>Assist external auditors in audit covering FY 2019.  Audit findings from FY 14 audit have been cleared.</t>
  </si>
  <si>
    <t>Revenue Reporting - Third Party Applications</t>
  </si>
  <si>
    <t>Workflow Process and Controls</t>
  </si>
  <si>
    <t>Evaluate procedures, controls and reporting related to student financial accounting</t>
  </si>
  <si>
    <t>Evaluate process and controls over Workflow approvals</t>
  </si>
  <si>
    <t>Evaluate procedures and controls over collections from third party applications and whether revenue data is being accurately posted and reported</t>
  </si>
  <si>
    <t>Review and evaluate compliance with system security policies as required by Texas Administrative Code 202</t>
  </si>
  <si>
    <t>Meetings with the President and Executive Management as needed</t>
  </si>
  <si>
    <t>General Appropriations Act, 86th Legislature</t>
  </si>
  <si>
    <t>Roles and Permissions - Third Party Applications</t>
  </si>
  <si>
    <t>Evaluate employee access, assigned roles and permissions, and segregation of duties with external third party applications</t>
  </si>
  <si>
    <t>Review procurement policies and procedures</t>
  </si>
  <si>
    <t>Maintain integrity of financial data</t>
  </si>
  <si>
    <t>Travel/entertainment expenditures do not conform to UT System and State policy</t>
  </si>
  <si>
    <t>2.5.    Travel and Entertainment</t>
  </si>
  <si>
    <t>Texas Education Code 51.9337</t>
  </si>
  <si>
    <t>UT System requirement</t>
  </si>
  <si>
    <t>Texas Comptroller of Public Accounts</t>
  </si>
  <si>
    <t>U.S. Dept., of Education / SACSOC</t>
  </si>
  <si>
    <t>SACSOC</t>
  </si>
  <si>
    <t>Review for compliance with UTPB and UT System policies</t>
  </si>
  <si>
    <t>Audits</t>
  </si>
  <si>
    <t xml:space="preserve">Annual Financial Report </t>
  </si>
  <si>
    <t>X</t>
  </si>
  <si>
    <t>Monitoring Plan and Segregation of Duties - UTS 142.1</t>
  </si>
  <si>
    <t>Laptop and Tablet Inventory</t>
  </si>
  <si>
    <t>Effort Certification and Reporting</t>
  </si>
  <si>
    <t>Procurement</t>
  </si>
  <si>
    <t>Athletics Academic Integrity</t>
  </si>
  <si>
    <t>Title IX Compliance</t>
  </si>
  <si>
    <t>Executive Travel and Entertainment Expenses</t>
  </si>
  <si>
    <t xml:space="preserve">JAMP </t>
  </si>
  <si>
    <t>THECB Facilities</t>
  </si>
  <si>
    <t>John Ben Shepperd Public Leadership Institute</t>
  </si>
  <si>
    <t>Special Projects</t>
  </si>
  <si>
    <t>Internal Quality Assessment Review</t>
  </si>
  <si>
    <t>Bank Reconciliation and Journal Entry Approval Review</t>
  </si>
  <si>
    <t>Wagner-Noel Performing Arts Center Reconciliation</t>
  </si>
  <si>
    <t>Development - Cash Handling Review</t>
  </si>
  <si>
    <t>First 5 Permian Basin - Gift Card Program</t>
  </si>
  <si>
    <t>REACH - Blackboard Role Assignments</t>
  </si>
  <si>
    <t>Pool - Cash Handling Procedures</t>
  </si>
  <si>
    <t>Student Financial Aid Review</t>
  </si>
  <si>
    <t>TRS Retiree Rehire Review</t>
  </si>
  <si>
    <t>STEM Academy Charter/Ingenuity Center Review</t>
  </si>
  <si>
    <t>STEM Academy Grants Review</t>
  </si>
  <si>
    <t>Procurement Compliance Review</t>
  </si>
  <si>
    <t>System Access - Inactive Employees</t>
  </si>
  <si>
    <t>Student Housing</t>
  </si>
  <si>
    <t>Teacher Quality Grant Review</t>
  </si>
  <si>
    <t>Access Roles and Permissions - PeopleSoft Accounting</t>
  </si>
  <si>
    <t>Access Roles and Permissions - PeopleSoft HR</t>
  </si>
  <si>
    <t>Workflow Process and Controls
Roles and Permissions - Third Party Applications</t>
  </si>
  <si>
    <t xml:space="preserve">Existing business processes are being evaluated.  New business processes being implemented.  </t>
  </si>
  <si>
    <t>Data loss may occur when critical information is stored on non-sanctioned devices or services</t>
  </si>
  <si>
    <t>Oversight by management.  Monitoring progress.</t>
  </si>
  <si>
    <t>Note:  Investigations, assistance to external auditors, and follow-up work on outstanding recommendations are not included</t>
  </si>
  <si>
    <t>Annual Audit Report</t>
  </si>
  <si>
    <t>Presidential Travel and Entertainment</t>
  </si>
  <si>
    <t>Regents Rule 20205</t>
  </si>
  <si>
    <t xml:space="preserve">                   3.9.1. Financial Management System</t>
  </si>
  <si>
    <t>TEC 51.9337 - Procurement Compliance Assessment</t>
  </si>
  <si>
    <t>TAC 202 - Incident Response</t>
  </si>
  <si>
    <t>Reserve for Consulting Engagements</t>
  </si>
  <si>
    <t>Reserve for Investigations</t>
  </si>
  <si>
    <t>TAC 202 Incident Response</t>
  </si>
  <si>
    <t xml:space="preserve">            3.9.    Application Systems - Business Operations</t>
  </si>
  <si>
    <t xml:space="preserve">                   3.1.10.  Oversight of Decentralized IT Operations</t>
  </si>
  <si>
    <t xml:space="preserve">                   3.2.1.  Data Stewardship/Ownership/Governance</t>
  </si>
  <si>
    <t>bg</t>
  </si>
  <si>
    <t>IT policies and procedures are not consistent with Federal, State, or System rules and regulations</t>
  </si>
  <si>
    <t>Insufficient number of faculty qualified to teach developmental courses</t>
  </si>
  <si>
    <t>Benefits proportionality by fund for FY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</si>
</sst>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_);[Red]\(0\)"/>
    <numFmt numFmtId="166" formatCode="0.0%"/>
    <numFmt numFmtId="167" formatCode="."/>
    <numFmt numFmtId="168" formatCode="mm/dd/yy;@"/>
  </numFmts>
  <fonts count="43" x14ac:knownFonts="1">
    <font>
      <sz val="11"/>
      <color theme="1"/>
      <name val="Calibri"/>
      <family val="2"/>
      <scheme val="minor"/>
    </font>
    <font>
      <sz val="11"/>
      <color theme="1"/>
      <name val="Calibri"/>
      <family val="2"/>
      <scheme val="minor"/>
    </font>
    <font>
      <sz val="10"/>
      <name val="Arial"/>
      <family val="2"/>
    </font>
    <font>
      <sz val="10"/>
      <name val="Arial"/>
      <family val="2"/>
    </font>
    <font>
      <b/>
      <sz val="11"/>
      <color theme="0"/>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4"/>
      <name val="Calibri"/>
      <family val="2"/>
      <scheme val="minor"/>
    </font>
    <font>
      <b/>
      <sz val="10"/>
      <name val="Calibri"/>
      <family val="2"/>
      <scheme val="minor"/>
    </font>
    <font>
      <sz val="10"/>
      <name val="Calibri"/>
      <family val="2"/>
      <scheme val="minor"/>
    </font>
    <font>
      <b/>
      <sz val="12"/>
      <name val="Calibri"/>
      <family val="2"/>
      <scheme val="minor"/>
    </font>
    <font>
      <sz val="12"/>
      <color theme="1"/>
      <name val="Calibri"/>
      <family val="2"/>
      <scheme val="minor"/>
    </font>
    <font>
      <i/>
      <sz val="10"/>
      <color theme="1"/>
      <name val="Calibri"/>
      <family val="2"/>
      <scheme val="minor"/>
    </font>
    <font>
      <sz val="20"/>
      <name val="Calibri"/>
      <family val="2"/>
      <scheme val="minor"/>
    </font>
    <font>
      <sz val="12"/>
      <name val="Calibri"/>
      <family val="2"/>
      <scheme val="minor"/>
    </font>
    <font>
      <b/>
      <sz val="9"/>
      <name val="Calibri"/>
      <family val="2"/>
      <scheme val="minor"/>
    </font>
    <font>
      <sz val="10"/>
      <color theme="1"/>
      <name val="Calibri"/>
      <family val="2"/>
      <scheme val="minor"/>
    </font>
    <font>
      <i/>
      <u/>
      <sz val="10"/>
      <name val="Calibri"/>
      <family val="2"/>
      <scheme val="minor"/>
    </font>
    <font>
      <sz val="7"/>
      <name val="Calibri"/>
      <family val="2"/>
      <scheme val="minor"/>
    </font>
    <font>
      <b/>
      <sz val="11"/>
      <name val="Calibri"/>
      <family val="2"/>
      <scheme val="minor"/>
    </font>
    <font>
      <sz val="10"/>
      <color indexed="9"/>
      <name val="Arial"/>
      <family val="2"/>
    </font>
    <font>
      <b/>
      <sz val="8"/>
      <name val="Tahoma"/>
      <family val="2"/>
    </font>
    <font>
      <b/>
      <sz val="16"/>
      <name val="Arial"/>
      <family val="2"/>
    </font>
    <font>
      <b/>
      <sz val="11"/>
      <color rgb="FFFF0000"/>
      <name val="Calibri"/>
      <family val="2"/>
      <scheme val="minor"/>
    </font>
    <font>
      <sz val="14"/>
      <color theme="1"/>
      <name val="Calibri"/>
      <family val="2"/>
      <scheme val="minor"/>
    </font>
    <font>
      <i/>
      <sz val="14"/>
      <color theme="1"/>
      <name val="Calibri"/>
      <family val="2"/>
      <scheme val="minor"/>
    </font>
    <font>
      <sz val="14"/>
      <name val="Calibri"/>
      <family val="2"/>
      <scheme val="minor"/>
    </font>
    <font>
      <sz val="12"/>
      <name val="Arial"/>
      <family val="2"/>
    </font>
    <font>
      <b/>
      <sz val="12"/>
      <name val="Arial"/>
      <family val="2"/>
    </font>
    <font>
      <b/>
      <sz val="12"/>
      <color theme="0"/>
      <name val="Arial"/>
      <family val="2"/>
    </font>
    <font>
      <b/>
      <u/>
      <sz val="12"/>
      <name val="Arial"/>
      <family val="2"/>
    </font>
    <font>
      <sz val="11"/>
      <name val="Arial"/>
      <family val="2"/>
    </font>
    <font>
      <b/>
      <i/>
      <sz val="12"/>
      <name val="Arial"/>
      <family val="2"/>
    </font>
    <font>
      <sz val="11"/>
      <color theme="1"/>
      <name val="Arial"/>
      <family val="2"/>
    </font>
    <font>
      <b/>
      <sz val="14"/>
      <color theme="0"/>
      <name val="Calibri"/>
      <family val="2"/>
      <scheme val="minor"/>
    </font>
    <font>
      <b/>
      <sz val="14"/>
      <color rgb="FF0000CC"/>
      <name val="Calibri"/>
      <family val="2"/>
      <scheme val="minor"/>
    </font>
    <font>
      <b/>
      <sz val="14"/>
      <color rgb="FFFF0000"/>
      <name val="Calibri"/>
      <family val="2"/>
      <scheme val="minor"/>
    </font>
    <font>
      <b/>
      <sz val="14"/>
      <color theme="1"/>
      <name val="Calibri"/>
      <family val="2"/>
      <scheme val="minor"/>
    </font>
    <font>
      <b/>
      <sz val="10"/>
      <name val="Arial"/>
      <family val="2"/>
    </font>
    <font>
      <b/>
      <sz val="12"/>
      <name val="Times New Roman"/>
      <family val="1"/>
    </font>
    <font>
      <b/>
      <sz val="10"/>
      <name val="Times New Roman"/>
      <family val="1"/>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5A5A5"/>
      </patternFill>
    </fill>
    <fill>
      <patternFill patternType="solid">
        <fgColor rgb="FFFFC7CE"/>
      </patternFill>
    </fill>
    <fill>
      <patternFill patternType="solid">
        <fgColor rgb="FFC0C0C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00FF"/>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rgb="FF3F3F3F"/>
      </left>
      <right style="double">
        <color indexed="64"/>
      </right>
      <top style="double">
        <color rgb="FF3F3F3F"/>
      </top>
      <bottom style="double">
        <color rgb="FF3F3F3F"/>
      </bottom>
      <diagonal/>
    </border>
    <border>
      <left style="double">
        <color indexed="64"/>
      </left>
      <right/>
      <top style="double">
        <color indexed="64"/>
      </top>
      <bottom style="double">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2">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0" fontId="1" fillId="0" borderId="0"/>
    <xf numFmtId="0" fontId="2" fillId="0" borderId="0"/>
    <xf numFmtId="44" fontId="2" fillId="0" borderId="0" applyFont="0" applyFill="0" applyBorder="0" applyAlignment="0" applyProtection="0"/>
    <xf numFmtId="0" fontId="4" fillId="4" borderId="7" applyNumberFormat="0" applyAlignment="0" applyProtection="0"/>
    <xf numFmtId="0" fontId="5" fillId="5" borderId="0" applyNumberFormat="0" applyBorder="0" applyAlignment="0" applyProtection="0"/>
    <xf numFmtId="0" fontId="22" fillId="0" borderId="0"/>
    <xf numFmtId="0" fontId="2" fillId="0" borderId="0"/>
  </cellStyleXfs>
  <cellXfs count="245">
    <xf numFmtId="0" fontId="0" fillId="0" borderId="0" xfId="0"/>
    <xf numFmtId="0" fontId="0" fillId="0" borderId="0" xfId="0" applyFont="1"/>
    <xf numFmtId="0" fontId="1" fillId="0" borderId="0" xfId="0" applyFont="1" applyProtection="1">
      <protection locked="0"/>
    </xf>
    <xf numFmtId="0" fontId="13" fillId="0" borderId="0" xfId="0" applyFont="1" applyProtection="1">
      <protection locked="0"/>
    </xf>
    <xf numFmtId="0" fontId="13" fillId="0" borderId="0" xfId="0" applyFont="1" applyFill="1" applyProtection="1">
      <protection locked="0"/>
    </xf>
    <xf numFmtId="0" fontId="15" fillId="3" borderId="0" xfId="0" applyFont="1" applyFill="1" applyAlignment="1">
      <alignment horizontal="center" vertical="center"/>
    </xf>
    <xf numFmtId="0" fontId="8" fillId="3" borderId="0" xfId="0" applyFont="1" applyFill="1" applyAlignment="1">
      <alignment wrapText="1"/>
    </xf>
    <xf numFmtId="0" fontId="15" fillId="3" borderId="0" xfId="0" applyFont="1" applyFill="1" applyAlignment="1"/>
    <xf numFmtId="0" fontId="0" fillId="3" borderId="0" xfId="0" applyFont="1" applyFill="1" applyAlignment="1">
      <alignment wrapText="1"/>
    </xf>
    <xf numFmtId="0" fontId="6" fillId="0" borderId="0" xfId="0" applyFont="1"/>
    <xf numFmtId="0" fontId="0" fillId="0" borderId="0" xfId="0" applyFont="1" applyAlignment="1">
      <alignment wrapText="1"/>
    </xf>
    <xf numFmtId="0" fontId="8" fillId="0" borderId="0" xfId="0" applyFont="1"/>
    <xf numFmtId="0" fontId="0" fillId="0" borderId="1" xfId="0" applyFont="1" applyBorder="1" applyAlignment="1">
      <alignment wrapText="1"/>
    </xf>
    <xf numFmtId="0" fontId="8" fillId="3" borderId="1" xfId="0" applyFont="1" applyFill="1" applyBorder="1" applyAlignment="1">
      <alignment wrapText="1"/>
    </xf>
    <xf numFmtId="0" fontId="0" fillId="0" borderId="0" xfId="0" applyFont="1" applyAlignment="1">
      <alignment horizontal="center" vertical="center" wrapText="1"/>
    </xf>
    <xf numFmtId="0" fontId="16" fillId="0" borderId="0" xfId="0" applyFont="1"/>
    <xf numFmtId="0" fontId="11" fillId="0" borderId="0" xfId="0" applyFont="1"/>
    <xf numFmtId="0" fontId="11" fillId="0" borderId="0" xfId="0" applyFont="1" applyFill="1" applyBorder="1"/>
    <xf numFmtId="0" fontId="0" fillId="0" borderId="0" xfId="0" applyFont="1" applyFill="1" applyBorder="1"/>
    <xf numFmtId="0" fontId="10" fillId="0" borderId="0" xfId="0" applyFont="1" applyFill="1" applyBorder="1" applyAlignment="1">
      <alignment horizontal="center"/>
    </xf>
    <xf numFmtId="3" fontId="16" fillId="0" borderId="0" xfId="3" applyNumberFormat="1" applyFont="1" applyBorder="1"/>
    <xf numFmtId="9" fontId="11" fillId="0" borderId="0" xfId="2" applyFont="1" applyFill="1" applyBorder="1"/>
    <xf numFmtId="0" fontId="12" fillId="0" borderId="0" xfId="0" applyFont="1"/>
    <xf numFmtId="0" fontId="11" fillId="0" borderId="0" xfId="0" applyFont="1" applyAlignment="1"/>
    <xf numFmtId="0" fontId="10" fillId="0" borderId="0" xfId="0" applyFont="1" applyBorder="1" applyAlignment="1">
      <alignment horizontal="center" vertical="top"/>
    </xf>
    <xf numFmtId="0" fontId="17" fillId="0" borderId="0" xfId="0" applyFont="1" applyBorder="1" applyAlignment="1">
      <alignment horizontal="center" vertical="top"/>
    </xf>
    <xf numFmtId="0" fontId="11" fillId="0" borderId="0" xfId="0" applyFont="1" applyBorder="1" applyAlignment="1">
      <alignment horizontal="center" vertical="top"/>
    </xf>
    <xf numFmtId="9" fontId="11" fillId="0" borderId="0" xfId="0" applyNumberFormat="1" applyFont="1" applyBorder="1" applyAlignment="1">
      <alignment horizontal="center" vertical="top"/>
    </xf>
    <xf numFmtId="9" fontId="11" fillId="0" borderId="0" xfId="2" applyFont="1"/>
    <xf numFmtId="9" fontId="11" fillId="0" borderId="0" xfId="0" applyNumberFormat="1" applyFont="1"/>
    <xf numFmtId="0" fontId="11" fillId="0" borderId="0" xfId="0" applyFont="1" applyAlignment="1">
      <alignment horizontal="center" vertical="top"/>
    </xf>
    <xf numFmtId="164" fontId="11" fillId="0" borderId="0" xfId="3" applyNumberFormat="1" applyFont="1" applyAlignment="1">
      <alignment horizontal="center" vertical="top"/>
    </xf>
    <xf numFmtId="9" fontId="11" fillId="0" borderId="0" xfId="2" applyFont="1" applyAlignment="1">
      <alignment horizontal="center" vertical="top"/>
    </xf>
    <xf numFmtId="1" fontId="11" fillId="0" borderId="0" xfId="0" applyNumberFormat="1" applyFont="1" applyAlignment="1">
      <alignment horizontal="center" vertical="top"/>
    </xf>
    <xf numFmtId="164" fontId="11" fillId="0" borderId="0" xfId="0" applyNumberFormat="1" applyFont="1" applyAlignment="1">
      <alignment horizontal="center" vertical="top"/>
    </xf>
    <xf numFmtId="9" fontId="11" fillId="0" borderId="0" xfId="0" applyNumberFormat="1" applyFont="1" applyAlignment="1">
      <alignment horizontal="center" vertical="top"/>
    </xf>
    <xf numFmtId="164" fontId="11" fillId="0" borderId="0" xfId="3" applyNumberFormat="1" applyFont="1"/>
    <xf numFmtId="164" fontId="11" fillId="0" borderId="0" xfId="0" applyNumberFormat="1" applyFont="1"/>
    <xf numFmtId="0" fontId="18" fillId="0" borderId="0" xfId="0" applyFont="1" applyAlignment="1">
      <alignment horizontal="left"/>
    </xf>
    <xf numFmtId="0" fontId="11" fillId="0" borderId="0" xfId="0" applyFont="1" applyAlignment="1">
      <alignment horizontal="left" vertical="top"/>
    </xf>
    <xf numFmtId="0" fontId="0" fillId="0" borderId="0" xfId="0" applyFont="1" applyFill="1"/>
    <xf numFmtId="0" fontId="11" fillId="0" borderId="0" xfId="0" applyFont="1" applyFill="1"/>
    <xf numFmtId="0" fontId="16" fillId="0" borderId="0" xfId="0" applyFont="1" applyAlignment="1">
      <alignment vertical="top" wrapText="1"/>
    </xf>
    <xf numFmtId="0" fontId="8" fillId="0" borderId="0" xfId="0" applyFont="1" applyAlignment="1">
      <alignment vertical="top"/>
    </xf>
    <xf numFmtId="0" fontId="11" fillId="0" borderId="0" xfId="0" applyFont="1" applyAlignment="1">
      <alignment horizontal="center"/>
    </xf>
    <xf numFmtId="0" fontId="9" fillId="2" borderId="2" xfId="1" applyFont="1" applyFill="1" applyBorder="1" applyAlignment="1" applyProtection="1">
      <alignment horizontal="center"/>
      <protection locked="0"/>
    </xf>
    <xf numFmtId="0" fontId="10" fillId="2" borderId="18" xfId="1" applyFont="1" applyFill="1" applyBorder="1" applyAlignment="1" applyProtection="1">
      <alignment horizontal="center"/>
      <protection locked="0"/>
    </xf>
    <xf numFmtId="0" fontId="10" fillId="2" borderId="19" xfId="1" applyFont="1" applyFill="1" applyBorder="1" applyAlignment="1" applyProtection="1">
      <alignment horizontal="center"/>
      <protection locked="0"/>
    </xf>
    <xf numFmtId="0" fontId="10" fillId="2" borderId="20" xfId="1" applyFont="1" applyFill="1" applyBorder="1" applyAlignment="1" applyProtection="1">
      <alignment horizontal="center"/>
      <protection locked="0"/>
    </xf>
    <xf numFmtId="0" fontId="10" fillId="7" borderId="21" xfId="8" applyFont="1" applyFill="1" applyBorder="1" applyAlignment="1" applyProtection="1">
      <alignment vertical="top"/>
      <protection locked="0"/>
    </xf>
    <xf numFmtId="0" fontId="10" fillId="7" borderId="18" xfId="1" applyFont="1" applyFill="1" applyBorder="1" applyAlignment="1" applyProtection="1">
      <alignment horizontal="center" vertical="top"/>
      <protection locked="0"/>
    </xf>
    <xf numFmtId="0" fontId="10" fillId="7" borderId="22" xfId="8" applyFont="1" applyFill="1" applyBorder="1" applyAlignment="1" applyProtection="1">
      <alignment vertical="top"/>
      <protection locked="0"/>
    </xf>
    <xf numFmtId="0" fontId="10" fillId="7" borderId="19" xfId="8" applyFont="1" applyFill="1" applyBorder="1" applyAlignment="1" applyProtection="1">
      <alignment vertical="top"/>
      <protection locked="0"/>
    </xf>
    <xf numFmtId="0" fontId="10" fillId="7" borderId="20" xfId="1" applyFont="1" applyFill="1" applyBorder="1" applyAlignment="1" applyProtection="1">
      <alignment horizontal="center" vertical="top"/>
      <protection locked="0"/>
    </xf>
    <xf numFmtId="0" fontId="11" fillId="0" borderId="23" xfId="1" applyFont="1" applyFill="1" applyBorder="1" applyAlignment="1" applyProtection="1">
      <alignment horizontal="left" vertical="top" wrapText="1"/>
      <protection locked="0"/>
    </xf>
    <xf numFmtId="0" fontId="11" fillId="0" borderId="3" xfId="1" applyFont="1" applyFill="1" applyBorder="1" applyAlignment="1" applyProtection="1">
      <alignment horizontal="center" vertical="center"/>
      <protection locked="0"/>
    </xf>
    <xf numFmtId="0" fontId="11" fillId="0" borderId="1" xfId="1" applyFont="1" applyFill="1" applyBorder="1" applyAlignment="1" applyProtection="1">
      <alignment horizontal="left" vertical="top" wrapText="1"/>
      <protection locked="0"/>
    </xf>
    <xf numFmtId="0" fontId="11" fillId="0" borderId="24" xfId="1" applyFont="1" applyFill="1" applyBorder="1" applyAlignment="1" applyProtection="1">
      <alignment horizontal="center" vertical="center"/>
      <protection locked="0"/>
    </xf>
    <xf numFmtId="0" fontId="19" fillId="0" borderId="23" xfId="1" applyFont="1" applyFill="1" applyBorder="1" applyAlignment="1" applyProtection="1">
      <alignment horizontal="left" vertical="top" wrapText="1"/>
      <protection locked="0"/>
    </xf>
    <xf numFmtId="0" fontId="11" fillId="0" borderId="3" xfId="1" applyFont="1" applyBorder="1" applyAlignment="1" applyProtection="1">
      <alignment horizontal="center" vertical="center"/>
      <protection locked="0"/>
    </xf>
    <xf numFmtId="0" fontId="19" fillId="0" borderId="1" xfId="1" applyFont="1" applyFill="1" applyBorder="1" applyAlignment="1" applyProtection="1">
      <alignment horizontal="left" vertical="top" wrapText="1"/>
      <protection locked="0"/>
    </xf>
    <xf numFmtId="0" fontId="11" fillId="0" borderId="24" xfId="1" applyFont="1" applyBorder="1" applyAlignment="1" applyProtection="1">
      <alignment horizontal="center" vertical="center"/>
      <protection locked="0"/>
    </xf>
    <xf numFmtId="0" fontId="10" fillId="0" borderId="25" xfId="1" applyFont="1" applyFill="1" applyBorder="1" applyAlignment="1" applyProtection="1">
      <alignment horizontal="right" vertical="top" wrapText="1"/>
      <protection locked="0"/>
    </xf>
    <xf numFmtId="165" fontId="10" fillId="0" borderId="26" xfId="1" applyNumberFormat="1" applyFont="1" applyFill="1" applyBorder="1" applyAlignment="1" applyProtection="1">
      <alignment horizontal="center" vertical="center"/>
      <protection locked="0"/>
    </xf>
    <xf numFmtId="166" fontId="10" fillId="0" borderId="27" xfId="1" applyNumberFormat="1" applyFont="1" applyFill="1" applyBorder="1" applyAlignment="1" applyProtection="1">
      <alignment horizontal="right" vertical="top" wrapText="1"/>
      <protection locked="0"/>
    </xf>
    <xf numFmtId="166" fontId="10" fillId="7" borderId="27" xfId="1" applyNumberFormat="1" applyFont="1" applyFill="1" applyBorder="1" applyAlignment="1" applyProtection="1">
      <alignment horizontal="right" vertical="top" wrapText="1"/>
      <protection locked="0"/>
    </xf>
    <xf numFmtId="165" fontId="10" fillId="7" borderId="28" xfId="1" applyNumberFormat="1" applyFont="1" applyFill="1" applyBorder="1" applyAlignment="1" applyProtection="1">
      <alignment horizontal="center" vertical="center"/>
      <protection locked="0"/>
    </xf>
    <xf numFmtId="0" fontId="10" fillId="7" borderId="20" xfId="1" applyFont="1" applyFill="1" applyBorder="1" applyAlignment="1" applyProtection="1">
      <alignment horizontal="center"/>
      <protection locked="0"/>
    </xf>
    <xf numFmtId="0" fontId="11" fillId="7" borderId="1" xfId="1" applyFont="1" applyFill="1" applyBorder="1" applyAlignment="1" applyProtection="1">
      <alignment horizontal="left" vertical="top" wrapText="1"/>
      <protection locked="0"/>
    </xf>
    <xf numFmtId="0" fontId="10" fillId="0" borderId="26" xfId="1" applyFont="1" applyFill="1" applyBorder="1" applyAlignment="1" applyProtection="1">
      <alignment horizontal="center" vertical="center"/>
      <protection locked="0"/>
    </xf>
    <xf numFmtId="0" fontId="10" fillId="7" borderId="28" xfId="1" applyFont="1" applyFill="1" applyBorder="1" applyAlignment="1" applyProtection="1">
      <alignment horizontal="center" vertical="center"/>
      <protection locked="0"/>
    </xf>
    <xf numFmtId="0" fontId="11" fillId="7" borderId="29"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165" fontId="12" fillId="0" borderId="31" xfId="1" applyNumberFormat="1" applyFont="1" applyFill="1" applyBorder="1" applyAlignment="1" applyProtection="1">
      <alignment horizontal="center" vertical="center"/>
      <protection locked="0"/>
    </xf>
    <xf numFmtId="166" fontId="10" fillId="7" borderId="31" xfId="1" applyNumberFormat="1" applyFont="1" applyFill="1" applyBorder="1" applyAlignment="1" applyProtection="1">
      <alignment horizontal="right" vertical="top" wrapText="1"/>
      <protection locked="0"/>
    </xf>
    <xf numFmtId="165" fontId="12" fillId="0" borderId="32" xfId="1" applyNumberFormat="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165" fontId="12" fillId="0" borderId="0" xfId="1" applyNumberFormat="1" applyFont="1" applyFill="1" applyBorder="1" applyAlignment="1" applyProtection="1">
      <alignment horizontal="center" vertical="center"/>
      <protection locked="0"/>
    </xf>
    <xf numFmtId="166" fontId="12" fillId="0" borderId="31" xfId="1" applyNumberFormat="1" applyFont="1" applyFill="1" applyBorder="1" applyAlignment="1" applyProtection="1">
      <alignment horizontal="right" vertical="top" wrapText="1"/>
      <protection locked="0"/>
    </xf>
    <xf numFmtId="0" fontId="8" fillId="0" borderId="0" xfId="0" applyFont="1" applyAlignment="1">
      <alignment horizontal="left" vertical="center" indent="2"/>
    </xf>
    <xf numFmtId="0" fontId="8" fillId="0" borderId="0" xfId="0" applyFont="1" applyAlignment="1">
      <alignment horizontal="left" vertical="center" indent="5"/>
    </xf>
    <xf numFmtId="0" fontId="8" fillId="0" borderId="0" xfId="0" applyFont="1" applyAlignment="1">
      <alignment horizontal="left" vertical="center" indent="9"/>
    </xf>
    <xf numFmtId="0" fontId="8" fillId="0" borderId="0" xfId="0" applyFont="1" applyAlignment="1">
      <alignment horizontal="left" vertical="center" indent="8"/>
    </xf>
    <xf numFmtId="0" fontId="8" fillId="0" borderId="0" xfId="0" applyFont="1" applyAlignment="1">
      <alignment vertical="center"/>
    </xf>
    <xf numFmtId="0" fontId="21" fillId="0" borderId="0" xfId="0" applyFont="1"/>
    <xf numFmtId="0" fontId="7" fillId="0" borderId="0" xfId="0" applyFont="1"/>
    <xf numFmtId="167" fontId="8" fillId="0" borderId="0" xfId="0" quotePrefix="1" applyNumberFormat="1" applyFont="1" applyAlignment="1">
      <alignment horizontal="left" vertical="center"/>
    </xf>
    <xf numFmtId="0" fontId="23" fillId="0" borderId="1" xfId="30" applyNumberFormat="1" applyFont="1" applyFill="1" applyBorder="1" applyAlignment="1" applyProtection="1">
      <alignment horizontal="center" vertical="center"/>
    </xf>
    <xf numFmtId="14" fontId="23" fillId="0" borderId="1" xfId="30" applyNumberFormat="1" applyFont="1" applyFill="1" applyBorder="1" applyAlignment="1" applyProtection="1">
      <alignment horizontal="center" vertical="center"/>
    </xf>
    <xf numFmtId="2" fontId="23" fillId="0" borderId="1" xfId="30" applyNumberFormat="1" applyFont="1" applyFill="1" applyBorder="1" applyAlignment="1" applyProtection="1">
      <alignment horizontal="center" vertical="center"/>
    </xf>
    <xf numFmtId="0" fontId="24" fillId="0" borderId="0" xfId="30" applyNumberFormat="1" applyFont="1" applyFill="1" applyBorder="1" applyAlignment="1" applyProtection="1"/>
    <xf numFmtId="0" fontId="2" fillId="0" borderId="0" xfId="30" applyFont="1"/>
    <xf numFmtId="14" fontId="2" fillId="0" borderId="0" xfId="30" applyNumberFormat="1" applyFont="1"/>
    <xf numFmtId="2" fontId="2" fillId="0" borderId="0" xfId="30" applyNumberFormat="1" applyFont="1"/>
    <xf numFmtId="168" fontId="2" fillId="0" borderId="0" xfId="30" applyNumberFormat="1" applyFont="1"/>
    <xf numFmtId="0" fontId="21" fillId="2" borderId="7" xfId="28" applyFont="1" applyFill="1" applyBorder="1" applyAlignment="1">
      <alignment horizontal="center" wrapText="1"/>
    </xf>
    <xf numFmtId="0" fontId="25" fillId="2" borderId="7" xfId="28" applyFont="1" applyFill="1" applyBorder="1" applyAlignment="1">
      <alignment horizontal="center" wrapText="1"/>
    </xf>
    <xf numFmtId="0" fontId="14" fillId="0" borderId="0" xfId="0" applyFont="1" applyAlignment="1">
      <alignment horizontal="center" vertical="center" wrapText="1"/>
    </xf>
    <xf numFmtId="0" fontId="10" fillId="2" borderId="2" xfId="1" applyFont="1" applyFill="1" applyBorder="1" applyAlignment="1" applyProtection="1">
      <alignment horizontal="center"/>
      <protection locked="0"/>
    </xf>
    <xf numFmtId="0" fontId="21" fillId="0" borderId="0" xfId="0" applyFont="1" applyAlignment="1">
      <alignment horizontal="center"/>
    </xf>
    <xf numFmtId="0" fontId="21" fillId="6" borderId="7" xfId="28" applyFont="1" applyFill="1" applyBorder="1" applyAlignment="1">
      <alignment horizontal="center" wrapText="1"/>
    </xf>
    <xf numFmtId="0" fontId="21" fillId="6" borderId="15" xfId="28" applyFont="1" applyFill="1" applyBorder="1" applyAlignment="1">
      <alignment horizontal="center" wrapText="1"/>
    </xf>
    <xf numFmtId="0" fontId="21" fillId="6" borderId="17" xfId="28" applyFont="1" applyFill="1" applyBorder="1" applyAlignment="1">
      <alignment horizontal="center" wrapText="1"/>
    </xf>
    <xf numFmtId="0" fontId="21" fillId="2" borderId="14" xfId="28" applyFont="1" applyFill="1" applyBorder="1" applyAlignment="1">
      <alignment horizontal="center" wrapText="1"/>
    </xf>
    <xf numFmtId="0" fontId="26" fillId="0" borderId="5" xfId="0" applyFont="1" applyBorder="1" applyAlignment="1">
      <alignment horizontal="center" wrapText="1"/>
    </xf>
    <xf numFmtId="0" fontId="26" fillId="0" borderId="1" xfId="0" applyFont="1" applyBorder="1" applyAlignment="1">
      <alignment horizontal="left" wrapText="1"/>
    </xf>
    <xf numFmtId="0" fontId="0" fillId="0" borderId="1" xfId="0" applyFont="1" applyBorder="1" applyAlignment="1">
      <alignment horizontal="center" wrapText="1"/>
    </xf>
    <xf numFmtId="0" fontId="26" fillId="0" borderId="1" xfId="0" applyFont="1" applyBorder="1" applyAlignment="1">
      <alignment horizontal="center" wrapText="1"/>
    </xf>
    <xf numFmtId="0" fontId="27" fillId="0" borderId="1" xfId="0" applyFont="1" applyBorder="1" applyAlignment="1">
      <alignment wrapText="1"/>
    </xf>
    <xf numFmtId="0" fontId="26" fillId="0" borderId="1" xfId="0" applyFont="1" applyFill="1" applyBorder="1" applyAlignment="1">
      <alignment horizontal="left" wrapText="1"/>
    </xf>
    <xf numFmtId="0" fontId="26" fillId="0" borderId="1" xfId="0" applyFont="1" applyFill="1" applyBorder="1" applyAlignment="1">
      <alignment horizontal="center" wrapText="1"/>
    </xf>
    <xf numFmtId="0" fontId="28" fillId="3" borderId="1" xfId="0" applyFont="1" applyFill="1" applyBorder="1" applyAlignment="1">
      <alignment wrapText="1"/>
    </xf>
    <xf numFmtId="0" fontId="26" fillId="0" borderId="1" xfId="0" applyFont="1" applyBorder="1" applyAlignment="1">
      <alignment wrapText="1"/>
    </xf>
    <xf numFmtId="0" fontId="27" fillId="0" borderId="5" xfId="0" applyFont="1" applyFill="1" applyBorder="1" applyAlignment="1">
      <alignment wrapText="1"/>
    </xf>
    <xf numFmtId="0" fontId="11" fillId="0" borderId="35" xfId="1" applyFont="1" applyFill="1" applyBorder="1" applyAlignment="1" applyProtection="1">
      <alignment horizontal="left" vertical="top" wrapText="1"/>
      <protection locked="0"/>
    </xf>
    <xf numFmtId="0" fontId="11" fillId="0" borderId="23" xfId="1" applyFont="1" applyFill="1" applyBorder="1" applyAlignment="1" applyProtection="1">
      <alignment vertical="center" wrapText="1"/>
      <protection locked="0"/>
    </xf>
    <xf numFmtId="0" fontId="11" fillId="0" borderId="24"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left" vertical="center"/>
      <protection locked="0"/>
    </xf>
    <xf numFmtId="0" fontId="15" fillId="0" borderId="0" xfId="0" applyFont="1" applyFill="1" applyAlignment="1">
      <alignment horizontal="left"/>
    </xf>
    <xf numFmtId="0" fontId="29" fillId="0" borderId="0" xfId="0" applyFont="1" applyFill="1"/>
    <xf numFmtId="0" fontId="30" fillId="8" borderId="8" xfId="0" applyFont="1" applyFill="1" applyBorder="1" applyAlignment="1">
      <alignment horizontal="right"/>
    </xf>
    <xf numFmtId="0" fontId="30" fillId="8" borderId="9" xfId="0" applyFont="1" applyFill="1" applyBorder="1" applyAlignment="1">
      <alignment horizontal="right"/>
    </xf>
    <xf numFmtId="0" fontId="30" fillId="8" borderId="10" xfId="0" applyFont="1" applyFill="1" applyBorder="1" applyAlignment="1">
      <alignment horizontal="right"/>
    </xf>
    <xf numFmtId="0" fontId="29" fillId="0" borderId="0" xfId="0" applyFont="1"/>
    <xf numFmtId="0" fontId="30" fillId="8" borderId="11" xfId="0" applyFont="1" applyFill="1" applyBorder="1" applyAlignment="1">
      <alignment horizontal="right"/>
    </xf>
    <xf numFmtId="0" fontId="30" fillId="8" borderId="6" xfId="0" applyFont="1" applyFill="1" applyBorder="1" applyAlignment="1">
      <alignment horizontal="right"/>
    </xf>
    <xf numFmtId="0" fontId="30" fillId="8" borderId="12" xfId="0" applyFont="1" applyFill="1" applyBorder="1" applyAlignment="1">
      <alignment horizontal="right"/>
    </xf>
    <xf numFmtId="9" fontId="29" fillId="0" borderId="0" xfId="2" applyFont="1"/>
    <xf numFmtId="3" fontId="29" fillId="0" borderId="0" xfId="3" applyNumberFormat="1" applyFont="1"/>
    <xf numFmtId="3" fontId="29" fillId="0" borderId="0" xfId="3" applyNumberFormat="1" applyFont="1" applyBorder="1"/>
    <xf numFmtId="3" fontId="31" fillId="9" borderId="0" xfId="3" applyNumberFormat="1" applyFont="1" applyFill="1"/>
    <xf numFmtId="166" fontId="29" fillId="0" borderId="0" xfId="2" applyNumberFormat="1" applyFont="1"/>
    <xf numFmtId="164" fontId="29" fillId="0" borderId="0" xfId="3" applyNumberFormat="1" applyFont="1"/>
    <xf numFmtId="3" fontId="30" fillId="0" borderId="0" xfId="3" applyNumberFormat="1" applyFont="1"/>
    <xf numFmtId="0" fontId="29" fillId="0" borderId="0" xfId="0" applyFont="1" applyAlignment="1">
      <alignment horizontal="left" indent="2"/>
    </xf>
    <xf numFmtId="3" fontId="29" fillId="0" borderId="4" xfId="3" applyNumberFormat="1" applyFont="1" applyBorder="1"/>
    <xf numFmtId="3" fontId="29" fillId="0" borderId="4" xfId="3" applyNumberFormat="1" applyFont="1" applyFill="1" applyBorder="1"/>
    <xf numFmtId="166" fontId="29" fillId="0" borderId="0" xfId="0" applyNumberFormat="1" applyFont="1"/>
    <xf numFmtId="3" fontId="29" fillId="0" borderId="13" xfId="3" applyNumberFormat="1" applyFont="1" applyBorder="1"/>
    <xf numFmtId="9" fontId="29" fillId="0" borderId="0" xfId="2" applyNumberFormat="1" applyFont="1"/>
    <xf numFmtId="0" fontId="32" fillId="0" borderId="0" xfId="0" applyFont="1"/>
    <xf numFmtId="9" fontId="29" fillId="0" borderId="0" xfId="2" applyFont="1" applyBorder="1"/>
    <xf numFmtId="164" fontId="33" fillId="0" borderId="0" xfId="3" applyNumberFormat="1" applyFont="1" applyBorder="1"/>
    <xf numFmtId="9" fontId="33" fillId="0" borderId="0" xfId="2" applyNumberFormat="1" applyFont="1" applyBorder="1"/>
    <xf numFmtId="0" fontId="33" fillId="0" borderId="0" xfId="0" applyFont="1"/>
    <xf numFmtId="0" fontId="29" fillId="0" borderId="0" xfId="0" applyFont="1" applyAlignment="1">
      <alignment horizontal="center" vertical="top"/>
    </xf>
    <xf numFmtId="0" fontId="2" fillId="0" borderId="0" xfId="0" applyFont="1" applyFill="1" applyBorder="1"/>
    <xf numFmtId="3" fontId="29" fillId="0" borderId="33" xfId="3" applyNumberFormat="1" applyFont="1" applyBorder="1"/>
    <xf numFmtId="0" fontId="34" fillId="0" borderId="0" xfId="0" applyFont="1"/>
    <xf numFmtId="164" fontId="29" fillId="0" borderId="0" xfId="3" applyNumberFormat="1" applyFont="1" applyBorder="1"/>
    <xf numFmtId="9" fontId="29" fillId="0" borderId="0" xfId="2" applyNumberFormat="1" applyFont="1" applyBorder="1"/>
    <xf numFmtId="0" fontId="2" fillId="0" borderId="0" xfId="0" applyFont="1"/>
    <xf numFmtId="0" fontId="30" fillId="0" borderId="0" xfId="0" applyFont="1"/>
    <xf numFmtId="0" fontId="35" fillId="0" borderId="0" xfId="0" applyFont="1"/>
    <xf numFmtId="0" fontId="10" fillId="0" borderId="37" xfId="1" applyFont="1" applyFill="1" applyBorder="1" applyAlignment="1" applyProtection="1">
      <alignment horizontal="right" vertical="top" wrapText="1"/>
      <protection locked="0"/>
    </xf>
    <xf numFmtId="165" fontId="10" fillId="0" borderId="38" xfId="1" applyNumberFormat="1" applyFont="1" applyFill="1" applyBorder="1" applyAlignment="1" applyProtection="1">
      <alignment horizontal="center" vertical="center"/>
      <protection locked="0"/>
    </xf>
    <xf numFmtId="166" fontId="10" fillId="0" borderId="39" xfId="1" applyNumberFormat="1" applyFont="1" applyFill="1" applyBorder="1" applyAlignment="1" applyProtection="1">
      <alignment horizontal="right" vertical="top" wrapText="1"/>
      <protection locked="0"/>
    </xf>
    <xf numFmtId="166" fontId="10" fillId="7" borderId="39" xfId="1" applyNumberFormat="1" applyFont="1" applyFill="1" applyBorder="1" applyAlignment="1" applyProtection="1">
      <alignment horizontal="right" vertical="top" wrapText="1"/>
      <protection locked="0"/>
    </xf>
    <xf numFmtId="165" fontId="10" fillId="7" borderId="40" xfId="1" applyNumberFormat="1" applyFont="1" applyFill="1" applyBorder="1" applyAlignment="1" applyProtection="1">
      <alignment horizontal="center" vertical="center"/>
      <protection locked="0"/>
    </xf>
    <xf numFmtId="0" fontId="11" fillId="0" borderId="25" xfId="1" applyFont="1" applyFill="1" applyBorder="1" applyAlignment="1" applyProtection="1">
      <alignment horizontal="left" vertical="top"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left" vertical="top" wrapText="1"/>
      <protection locked="0"/>
    </xf>
    <xf numFmtId="0" fontId="11" fillId="0" borderId="28" xfId="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top" wrapText="1"/>
      <protection locked="0"/>
    </xf>
    <xf numFmtId="0" fontId="10" fillId="0" borderId="42" xfId="1" applyFont="1" applyFill="1" applyBorder="1" applyAlignment="1" applyProtection="1">
      <alignment horizontal="right" vertical="top" wrapText="1"/>
      <protection locked="0"/>
    </xf>
    <xf numFmtId="0" fontId="10" fillId="7" borderId="8" xfId="8" applyFont="1" applyFill="1" applyBorder="1" applyAlignment="1" applyProtection="1">
      <alignment vertical="top"/>
      <protection locked="0"/>
    </xf>
    <xf numFmtId="0" fontId="28" fillId="3" borderId="5" xfId="29" applyFont="1" applyFill="1" applyBorder="1" applyAlignment="1" applyProtection="1">
      <alignment horizontal="center" vertical="center" wrapText="1"/>
      <protection locked="0"/>
    </xf>
    <xf numFmtId="0" fontId="36" fillId="3" borderId="5" xfId="29" applyFont="1" applyFill="1" applyBorder="1" applyAlignment="1" applyProtection="1">
      <alignment horizontal="center" vertical="center" wrapText="1"/>
    </xf>
    <xf numFmtId="0" fontId="37" fillId="0" borderId="16" xfId="0" applyFont="1" applyBorder="1" applyAlignment="1">
      <alignment wrapText="1"/>
    </xf>
    <xf numFmtId="0" fontId="26" fillId="0" borderId="5" xfId="0" applyFont="1" applyBorder="1" applyAlignment="1">
      <alignment wrapText="1"/>
    </xf>
    <xf numFmtId="0" fontId="39" fillId="0" borderId="1" xfId="0" applyFont="1" applyBorder="1" applyAlignment="1">
      <alignment wrapText="1"/>
    </xf>
    <xf numFmtId="0" fontId="19" fillId="0" borderId="41" xfId="1" applyFont="1" applyFill="1" applyBorder="1" applyAlignment="1" applyProtection="1">
      <alignment horizontal="left" vertical="top" wrapText="1"/>
      <protection locked="0"/>
    </xf>
    <xf numFmtId="0" fontId="11" fillId="0" borderId="1" xfId="1" applyFont="1" applyFill="1" applyBorder="1" applyAlignment="1" applyProtection="1">
      <alignment horizontal="left" vertical="center" wrapText="1"/>
      <protection locked="0"/>
    </xf>
    <xf numFmtId="0" fontId="11" fillId="0" borderId="24" xfId="1" applyFont="1" applyBorder="1" applyAlignment="1" applyProtection="1">
      <alignment horizontal="left" vertical="center"/>
      <protection locked="0"/>
    </xf>
    <xf numFmtId="0" fontId="11" fillId="0" borderId="24" xfId="1" applyFont="1" applyBorder="1" applyAlignment="1" applyProtection="1">
      <alignment horizontal="left" vertical="center" wrapText="1"/>
      <protection locked="0"/>
    </xf>
    <xf numFmtId="0" fontId="10" fillId="7" borderId="2" xfId="1" applyFont="1" applyFill="1" applyBorder="1" applyAlignment="1" applyProtection="1">
      <alignment horizontal="center"/>
      <protection locked="0"/>
    </xf>
    <xf numFmtId="0" fontId="8" fillId="0" borderId="34" xfId="0" applyFont="1" applyBorder="1" applyAlignment="1" applyProtection="1">
      <alignment horizontal="left" vertical="center" wrapText="1"/>
      <protection locked="0"/>
    </xf>
    <xf numFmtId="0" fontId="8" fillId="0" borderId="34" xfId="0" applyFont="1" applyBorder="1" applyAlignment="1" applyProtection="1">
      <alignment wrapText="1"/>
      <protection locked="0"/>
    </xf>
    <xf numFmtId="0" fontId="11" fillId="0" borderId="23" xfId="0" applyFont="1" applyBorder="1" applyAlignment="1">
      <alignment vertical="center" wrapText="1"/>
    </xf>
    <xf numFmtId="0" fontId="11" fillId="0" borderId="43" xfId="1" applyFont="1" applyFill="1" applyBorder="1" applyAlignment="1" applyProtection="1">
      <alignment horizontal="left" vertical="center"/>
      <protection locked="0"/>
    </xf>
    <xf numFmtId="0" fontId="2" fillId="0" borderId="1" xfId="31" applyFont="1" applyBorder="1" applyAlignment="1"/>
    <xf numFmtId="0" fontId="2" fillId="0" borderId="5" xfId="31" applyFont="1" applyFill="1" applyBorder="1" applyAlignment="1">
      <alignment horizontal="center"/>
    </xf>
    <xf numFmtId="0" fontId="2" fillId="0" borderId="1" xfId="31" applyFont="1" applyFill="1" applyBorder="1" applyAlignment="1">
      <alignment horizontal="center"/>
    </xf>
    <xf numFmtId="0" fontId="2" fillId="0" borderId="1" xfId="31" applyFont="1" applyBorder="1" applyAlignment="1">
      <alignment horizontal="center"/>
    </xf>
    <xf numFmtId="0" fontId="2" fillId="0" borderId="1" xfId="31" applyFont="1" applyFill="1" applyBorder="1" applyAlignment="1"/>
    <xf numFmtId="0" fontId="2" fillId="0" borderId="23" xfId="31" applyFont="1" applyBorder="1" applyAlignment="1"/>
    <xf numFmtId="0" fontId="0" fillId="0" borderId="0" xfId="0" applyFont="1" applyBorder="1"/>
    <xf numFmtId="0" fontId="2" fillId="0" borderId="45" xfId="31" applyFont="1" applyFill="1" applyBorder="1" applyAlignment="1">
      <alignment horizontal="center"/>
    </xf>
    <xf numFmtId="0" fontId="2" fillId="0" borderId="24" xfId="31" applyFont="1" applyFill="1" applyBorder="1" applyAlignment="1">
      <alignment horizontal="center"/>
    </xf>
    <xf numFmtId="0" fontId="2" fillId="0" borderId="24" xfId="31" applyFont="1" applyBorder="1" applyAlignment="1">
      <alignment horizontal="center"/>
    </xf>
    <xf numFmtId="0" fontId="40" fillId="0" borderId="23" xfId="31" applyFont="1" applyBorder="1" applyAlignment="1"/>
    <xf numFmtId="0" fontId="8" fillId="0" borderId="0" xfId="0" applyFont="1" applyBorder="1" applyAlignment="1">
      <alignment vertical="top"/>
    </xf>
    <xf numFmtId="0" fontId="11" fillId="0" borderId="0" xfId="0" applyFont="1" applyBorder="1" applyAlignment="1">
      <alignment horizontal="center"/>
    </xf>
    <xf numFmtId="0" fontId="2" fillId="0" borderId="23" xfId="31" applyFont="1" applyFill="1" applyBorder="1" applyAlignment="1">
      <alignment wrapText="1"/>
    </xf>
    <xf numFmtId="0" fontId="2" fillId="0" borderId="25" xfId="31" applyFont="1" applyBorder="1" applyAlignment="1"/>
    <xf numFmtId="0" fontId="2" fillId="0" borderId="27" xfId="31" applyFont="1" applyBorder="1" applyAlignment="1"/>
    <xf numFmtId="0" fontId="8" fillId="0" borderId="6" xfId="0" applyFont="1" applyBorder="1" applyAlignment="1">
      <alignment vertical="top"/>
    </xf>
    <xf numFmtId="0" fontId="11" fillId="0" borderId="6" xfId="0" applyFont="1" applyBorder="1" applyAlignment="1">
      <alignment horizontal="center"/>
    </xf>
    <xf numFmtId="0" fontId="2" fillId="0" borderId="27" xfId="31" applyFont="1" applyFill="1" applyBorder="1" applyAlignment="1">
      <alignment horizontal="center"/>
    </xf>
    <xf numFmtId="0" fontId="0" fillId="0" borderId="6" xfId="0" applyFont="1" applyFill="1" applyBorder="1"/>
    <xf numFmtId="0" fontId="2" fillId="0" borderId="28" xfId="31" applyFont="1" applyFill="1" applyBorder="1" applyAlignment="1">
      <alignment horizontal="center"/>
    </xf>
    <xf numFmtId="0" fontId="40" fillId="0" borderId="44" xfId="31" applyFont="1" applyBorder="1" applyAlignment="1"/>
    <xf numFmtId="0" fontId="2" fillId="0" borderId="29" xfId="31" applyFont="1" applyFill="1" applyBorder="1" applyAlignment="1"/>
    <xf numFmtId="0" fontId="2" fillId="0" borderId="29" xfId="31" applyFont="1" applyBorder="1" applyAlignment="1">
      <alignment horizontal="center"/>
    </xf>
    <xf numFmtId="0" fontId="2" fillId="0" borderId="36" xfId="31" applyFont="1" applyBorder="1" applyAlignment="1">
      <alignment horizontal="center"/>
    </xf>
    <xf numFmtId="0" fontId="40" fillId="0" borderId="46" xfId="31" applyFont="1" applyBorder="1" applyAlignment="1"/>
    <xf numFmtId="0" fontId="2" fillId="0" borderId="5" xfId="31" applyFont="1" applyBorder="1" applyAlignment="1"/>
    <xf numFmtId="0" fontId="2" fillId="0" borderId="5" xfId="31" applyFont="1" applyBorder="1" applyAlignment="1">
      <alignment horizontal="center"/>
    </xf>
    <xf numFmtId="0" fontId="2" fillId="0" borderId="45" xfId="31" applyFont="1" applyBorder="1" applyAlignment="1">
      <alignment horizontal="center"/>
    </xf>
    <xf numFmtId="0" fontId="2" fillId="0" borderId="46" xfId="31" applyFont="1" applyBorder="1" applyAlignment="1"/>
    <xf numFmtId="0" fontId="11" fillId="2" borderId="8" xfId="0" applyFont="1" applyFill="1" applyBorder="1"/>
    <xf numFmtId="0" fontId="9" fillId="2" borderId="9" xfId="0" applyFont="1" applyFill="1" applyBorder="1" applyAlignment="1">
      <alignment horizontal="center" vertical="top" wrapText="1"/>
    </xf>
    <xf numFmtId="0" fontId="12" fillId="2" borderId="9" xfId="0" applyFont="1" applyFill="1" applyBorder="1" applyAlignment="1">
      <alignment horizontal="center" vertical="top"/>
    </xf>
    <xf numFmtId="0" fontId="12" fillId="2" borderId="10" xfId="0" applyFont="1" applyFill="1" applyBorder="1" applyAlignment="1">
      <alignment horizontal="center" vertical="top"/>
    </xf>
    <xf numFmtId="0" fontId="11" fillId="2" borderId="11" xfId="0" applyFont="1" applyFill="1" applyBorder="1"/>
    <xf numFmtId="0" fontId="12" fillId="2" borderId="6" xfId="0" applyFont="1" applyFill="1" applyBorder="1" applyAlignment="1">
      <alignment horizontal="center" vertical="top" wrapText="1"/>
    </xf>
    <xf numFmtId="0" fontId="12" fillId="2" borderId="6" xfId="0" applyFont="1" applyFill="1" applyBorder="1" applyAlignment="1">
      <alignment horizontal="center" vertical="top"/>
    </xf>
    <xf numFmtId="0" fontId="12" fillId="2" borderId="12" xfId="0" applyFont="1" applyFill="1" applyBorder="1" applyAlignment="1">
      <alignment horizontal="center" vertical="top"/>
    </xf>
    <xf numFmtId="0" fontId="40" fillId="10" borderId="47" xfId="0" applyFont="1" applyFill="1" applyBorder="1" applyAlignment="1">
      <alignment horizontal="left" wrapText="1"/>
    </xf>
    <xf numFmtId="0" fontId="41" fillId="10" borderId="48" xfId="0" applyFont="1" applyFill="1" applyBorder="1" applyAlignment="1">
      <alignment horizontal="center" vertical="top"/>
    </xf>
    <xf numFmtId="0" fontId="0" fillId="10" borderId="48" xfId="0" applyFont="1" applyFill="1" applyBorder="1"/>
    <xf numFmtId="0" fontId="41" fillId="10" borderId="49" xfId="0" applyFont="1" applyFill="1" applyBorder="1" applyAlignment="1">
      <alignment horizontal="center" vertical="top"/>
    </xf>
    <xf numFmtId="0" fontId="42" fillId="10" borderId="48" xfId="31" applyFont="1" applyFill="1" applyBorder="1" applyAlignment="1">
      <alignment horizontal="center"/>
    </xf>
    <xf numFmtId="0" fontId="42" fillId="10" borderId="49" xfId="31" applyFont="1" applyFill="1" applyBorder="1" applyAlignment="1">
      <alignment horizontal="center"/>
    </xf>
    <xf numFmtId="0" fontId="28" fillId="3" borderId="1" xfId="29" applyFont="1" applyFill="1" applyBorder="1" applyAlignment="1" applyProtection="1">
      <alignment horizontal="center" vertical="center" wrapText="1"/>
      <protection locked="0"/>
    </xf>
    <xf numFmtId="0" fontId="36" fillId="3" borderId="1" xfId="29" applyFont="1" applyFill="1" applyBorder="1" applyAlignment="1" applyProtection="1">
      <alignment horizontal="center" vertical="center" wrapText="1"/>
    </xf>
    <xf numFmtId="0" fontId="37" fillId="0" borderId="1" xfId="0" applyFont="1" applyBorder="1" applyAlignment="1">
      <alignment wrapText="1"/>
    </xf>
    <xf numFmtId="0" fontId="38" fillId="0" borderId="1" xfId="0" applyFont="1" applyBorder="1" applyAlignment="1">
      <alignment horizontal="center" wrapText="1"/>
    </xf>
    <xf numFmtId="0" fontId="27" fillId="0" borderId="1" xfId="0" applyFont="1" applyFill="1" applyBorder="1" applyAlignment="1">
      <alignment wrapText="1"/>
    </xf>
    <xf numFmtId="0" fontId="28" fillId="0" borderId="1" xfId="0" applyFont="1" applyFill="1" applyBorder="1" applyAlignment="1">
      <alignment wrapText="1"/>
    </xf>
    <xf numFmtId="0" fontId="28" fillId="3" borderId="1" xfId="29" applyFont="1" applyFill="1" applyBorder="1" applyAlignment="1" applyProtection="1">
      <alignment horizontal="center" vertical="center" wrapText="1"/>
    </xf>
    <xf numFmtId="0" fontId="28" fillId="0" borderId="1" xfId="0" applyFont="1" applyBorder="1" applyAlignment="1">
      <alignment horizontal="center" wrapText="1"/>
    </xf>
    <xf numFmtId="0" fontId="13" fillId="0" borderId="1" xfId="0" applyFont="1" applyBorder="1" applyAlignment="1">
      <alignment horizontal="center" wrapText="1"/>
    </xf>
    <xf numFmtId="0" fontId="11" fillId="0" borderId="1" xfId="1" applyFont="1" applyFill="1" applyBorder="1" applyAlignment="1" applyProtection="1">
      <alignment horizontal="center" vertical="center"/>
      <protection locked="0"/>
    </xf>
    <xf numFmtId="0" fontId="11" fillId="0" borderId="23" xfId="1" applyFont="1" applyFill="1" applyBorder="1" applyAlignment="1" applyProtection="1">
      <alignment horizontal="left" vertical="center"/>
      <protection locked="0"/>
    </xf>
    <xf numFmtId="0" fontId="11" fillId="0" borderId="44" xfId="1" applyFont="1" applyFill="1" applyBorder="1" applyAlignment="1" applyProtection="1">
      <alignment horizontal="left" vertical="center"/>
      <protection locked="0"/>
    </xf>
    <xf numFmtId="0" fontId="11" fillId="0" borderId="36" xfId="1" applyFont="1" applyFill="1" applyBorder="1" applyAlignment="1" applyProtection="1">
      <alignment horizontal="left" vertical="center"/>
      <protection locked="0"/>
    </xf>
    <xf numFmtId="0" fontId="11" fillId="0" borderId="25" xfId="1" applyFont="1" applyFill="1" applyBorder="1" applyAlignment="1" applyProtection="1">
      <alignment horizontal="left" vertical="center"/>
      <protection locked="0"/>
    </xf>
    <xf numFmtId="0" fontId="11" fillId="0" borderId="28" xfId="1" applyFont="1" applyFill="1" applyBorder="1" applyAlignment="1" applyProtection="1">
      <alignment horizontal="left" vertical="center"/>
      <protection locked="0"/>
    </xf>
    <xf numFmtId="0" fontId="11" fillId="0" borderId="0" xfId="0" applyFont="1" applyAlignment="1">
      <alignment horizontal="center" vertical="top"/>
    </xf>
    <xf numFmtId="0" fontId="7" fillId="0" borderId="0" xfId="0" applyFont="1" applyAlignment="1">
      <alignment horizontal="left" vertical="center" wrapText="1"/>
    </xf>
    <xf numFmtId="0" fontId="0" fillId="0" borderId="0" xfId="0" applyFont="1" applyAlignment="1">
      <alignment wrapText="1"/>
    </xf>
    <xf numFmtId="0" fontId="40" fillId="10" borderId="47" xfId="31" applyFont="1" applyFill="1" applyBorder="1" applyAlignment="1"/>
    <xf numFmtId="0" fontId="40" fillId="10" borderId="48" xfId="31" applyFont="1" applyFill="1" applyBorder="1" applyAlignment="1"/>
  </cellXfs>
  <cellStyles count="32">
    <cellStyle name="Bad" xfId="29" builtinId="27"/>
    <cellStyle name="Check Cell" xfId="28" builtinId="23"/>
    <cellStyle name="Comma 2" xfId="3"/>
    <cellStyle name="Comma 2 2" xfId="4"/>
    <cellStyle name="Comma 2 3" xfId="5"/>
    <cellStyle name="Comma 2 4" xfId="6"/>
    <cellStyle name="Comma 3" xfId="20"/>
    <cellStyle name="Currency 2" xfId="7"/>
    <cellStyle name="Currency 3" xfId="24"/>
    <cellStyle name="Currency 3 2" xfId="27"/>
    <cellStyle name="Normal" xfId="0" builtinId="0"/>
    <cellStyle name="Normal 11" xfId="31"/>
    <cellStyle name="Normal 2" xfId="8"/>
    <cellStyle name="Normal 2 2" xfId="9"/>
    <cellStyle name="Normal 2 2 2" xfId="10"/>
    <cellStyle name="Normal 2 3" xfId="11"/>
    <cellStyle name="Normal 2 4" xfId="12"/>
    <cellStyle name="Normal 3" xfId="22"/>
    <cellStyle name="Normal 3 2" xfId="13"/>
    <cellStyle name="Normal 3 3" xfId="14"/>
    <cellStyle name="Normal 4" xfId="1"/>
    <cellStyle name="Normal 4 2" xfId="15"/>
    <cellStyle name="Normal 5" xfId="16"/>
    <cellStyle name="Normal 6" xfId="17"/>
    <cellStyle name="Normal 7" xfId="23"/>
    <cellStyle name="Normal 7 2" xfId="26"/>
    <cellStyle name="Normal 8" xfId="25"/>
    <cellStyle name="Normal 9" xfId="30"/>
    <cellStyle name="Percent 2" xfId="2"/>
    <cellStyle name="Percent 2 2" xfId="18"/>
    <cellStyle name="Percent 3" xfId="19"/>
    <cellStyle name="Percent 4" xfId="21"/>
  </cellStyles>
  <dxfs count="11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CC"/>
      <color rgb="FF0000FF"/>
      <color rgb="FFC0C0C0"/>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6</xdr:row>
      <xdr:rowOff>171450</xdr:rowOff>
    </xdr:from>
    <xdr:to>
      <xdr:col>8</xdr:col>
      <xdr:colOff>200025</xdr:colOff>
      <xdr:row>14</xdr:row>
      <xdr:rowOff>171450</xdr:rowOff>
    </xdr:to>
    <xdr:pic>
      <xdr:nvPicPr>
        <xdr:cNvPr id="4" name="Picture 3">
          <a:extLst>
            <a:ext uri="{FF2B5EF4-FFF2-40B4-BE49-F238E27FC236}">
              <a16:creationId xmlns:a16="http://schemas.microsoft.com/office/drawing/2014/main" id="{F007E338-7272-40A3-B040-22C75BFDE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9525" y="1314450"/>
          <a:ext cx="276225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4752975</xdr:colOff>
      <xdr:row>27</xdr:row>
      <xdr:rowOff>66675</xdr:rowOff>
    </xdr:from>
    <xdr:to>
      <xdr:col>2</xdr:col>
      <xdr:colOff>2818937</xdr:colOff>
      <xdr:row>37</xdr:row>
      <xdr:rowOff>47389</xdr:rowOff>
    </xdr:to>
    <xdr:pic>
      <xdr:nvPicPr>
        <xdr:cNvPr id="6" name="Picture 5">
          <a:extLst>
            <a:ext uri="{FF2B5EF4-FFF2-40B4-BE49-F238E27FC236}">
              <a16:creationId xmlns:a16="http://schemas.microsoft.com/office/drawing/2014/main" id="{7361C041-F4ED-4B3D-80E1-44004C682B3A}"/>
            </a:ext>
          </a:extLst>
        </xdr:cNvPr>
        <xdr:cNvPicPr>
          <a:picLocks noChangeAspect="1"/>
        </xdr:cNvPicPr>
      </xdr:nvPicPr>
      <xdr:blipFill>
        <a:blip xmlns:r="http://schemas.openxmlformats.org/officeDocument/2006/relationships" r:embed="rId2"/>
        <a:stretch>
          <a:fillRect/>
        </a:stretch>
      </xdr:blipFill>
      <xdr:spPr>
        <a:xfrm>
          <a:off x="4752975" y="5210175"/>
          <a:ext cx="3704762" cy="18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9%20Annual%20Audit%20Plan%20-%20Risk%20Assessment%20-UTPB%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onomy - DO NOT ED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tabSelected="1" topLeftCell="B31" zoomScaleNormal="100" zoomScaleSheetLayoutView="100" workbookViewId="0">
      <selection activeCell="G15" sqref="G15"/>
    </sheetView>
  </sheetViews>
  <sheetFormatPr defaultColWidth="8.85546875" defaultRowHeight="14.25" customHeight="1" x14ac:dyDescent="0.25"/>
  <cols>
    <col min="1" max="1" width="9.5703125" style="2" customWidth="1"/>
    <col min="2" max="2" width="50.5703125" style="2" customWidth="1"/>
    <col min="3" max="3" width="13.140625" style="2" customWidth="1"/>
    <col min="4" max="5" width="13.28515625" style="2" customWidth="1"/>
    <col min="6" max="6" width="15.5703125" style="2" customWidth="1"/>
    <col min="7" max="7" width="17.28515625" style="2" customWidth="1"/>
    <col min="8" max="8" width="45.140625" style="2" customWidth="1"/>
    <col min="9" max="9" width="25.42578125" style="2" customWidth="1"/>
    <col min="10" max="10" width="43.28515625" style="2" customWidth="1"/>
    <col min="11" max="16384" width="8.85546875" style="2"/>
  </cols>
  <sheetData>
    <row r="1" spans="1:8" ht="18.75" customHeight="1" thickBot="1" x14ac:dyDescent="0.35">
      <c r="A1" s="98" t="s">
        <v>350</v>
      </c>
      <c r="B1" s="45"/>
      <c r="C1" s="46" t="s">
        <v>129</v>
      </c>
      <c r="D1" s="47" t="s">
        <v>130</v>
      </c>
      <c r="E1" s="47" t="s">
        <v>345</v>
      </c>
      <c r="F1" s="47" t="s">
        <v>131</v>
      </c>
      <c r="G1" s="47" t="s">
        <v>132</v>
      </c>
      <c r="H1" s="48" t="s">
        <v>133</v>
      </c>
    </row>
    <row r="2" spans="1:8" ht="14.25" customHeight="1" x14ac:dyDescent="0.25">
      <c r="A2" s="49"/>
      <c r="B2" s="49" t="s">
        <v>405</v>
      </c>
      <c r="C2" s="50"/>
      <c r="D2" s="51"/>
      <c r="E2" s="52"/>
      <c r="F2" s="52"/>
      <c r="G2" s="52"/>
      <c r="H2" s="53"/>
    </row>
    <row r="3" spans="1:8" ht="27.75" customHeight="1" x14ac:dyDescent="0.25">
      <c r="A3" s="164"/>
      <c r="B3" s="117" t="s">
        <v>659</v>
      </c>
      <c r="C3" s="55">
        <v>350</v>
      </c>
      <c r="D3" s="173"/>
      <c r="E3" s="173" t="s">
        <v>97</v>
      </c>
      <c r="F3" s="173" t="s">
        <v>363</v>
      </c>
      <c r="G3" s="173" t="s">
        <v>101</v>
      </c>
      <c r="H3" s="116" t="s">
        <v>683</v>
      </c>
    </row>
    <row r="4" spans="1:8" ht="27.75" customHeight="1" x14ac:dyDescent="0.25">
      <c r="A4" s="164"/>
      <c r="B4" s="117" t="s">
        <v>682</v>
      </c>
      <c r="C4" s="55">
        <v>240</v>
      </c>
      <c r="D4" s="173"/>
      <c r="E4" s="173" t="s">
        <v>11</v>
      </c>
      <c r="F4" s="173" t="s">
        <v>102</v>
      </c>
      <c r="G4" s="173" t="s">
        <v>101</v>
      </c>
      <c r="H4" s="118" t="s">
        <v>684</v>
      </c>
    </row>
    <row r="5" spans="1:8" ht="42.75" customHeight="1" x14ac:dyDescent="0.25">
      <c r="A5" s="164"/>
      <c r="B5" s="179" t="s">
        <v>681</v>
      </c>
      <c r="C5" s="55">
        <v>300</v>
      </c>
      <c r="D5" s="173"/>
      <c r="E5" s="173" t="s">
        <v>97</v>
      </c>
      <c r="F5" s="173" t="s">
        <v>363</v>
      </c>
      <c r="G5" s="173" t="s">
        <v>101</v>
      </c>
      <c r="H5" s="116" t="s">
        <v>685</v>
      </c>
    </row>
    <row r="6" spans="1:8" ht="29.25" customHeight="1" x14ac:dyDescent="0.25">
      <c r="A6" s="164"/>
      <c r="B6" s="117" t="s">
        <v>571</v>
      </c>
      <c r="C6" s="55">
        <v>240</v>
      </c>
      <c r="D6" s="173"/>
      <c r="E6" s="173" t="s">
        <v>97</v>
      </c>
      <c r="F6" s="173" t="s">
        <v>364</v>
      </c>
      <c r="G6" s="173" t="s">
        <v>101</v>
      </c>
      <c r="H6" s="116" t="s">
        <v>573</v>
      </c>
    </row>
    <row r="7" spans="1:8" ht="45" customHeight="1" x14ac:dyDescent="0.25">
      <c r="A7" s="164"/>
      <c r="B7" s="117" t="s">
        <v>689</v>
      </c>
      <c r="C7" s="59">
        <v>240</v>
      </c>
      <c r="D7" s="60"/>
      <c r="E7" s="173" t="s">
        <v>11</v>
      </c>
      <c r="F7" s="173" t="s">
        <v>102</v>
      </c>
      <c r="G7" s="173" t="s">
        <v>101</v>
      </c>
      <c r="H7" s="177" t="s">
        <v>690</v>
      </c>
    </row>
    <row r="8" spans="1:8" ht="27.75" customHeight="1" x14ac:dyDescent="0.25">
      <c r="A8" s="164"/>
      <c r="B8" s="117" t="s">
        <v>570</v>
      </c>
      <c r="C8" s="55">
        <v>350</v>
      </c>
      <c r="D8" s="173"/>
      <c r="E8" s="173" t="s">
        <v>11</v>
      </c>
      <c r="F8" s="173" t="s">
        <v>372</v>
      </c>
      <c r="G8" s="173" t="s">
        <v>101</v>
      </c>
      <c r="H8" s="116" t="s">
        <v>572</v>
      </c>
    </row>
    <row r="9" spans="1:8" ht="29.25" customHeight="1" x14ac:dyDescent="0.25">
      <c r="A9" s="172"/>
      <c r="B9" s="117"/>
      <c r="C9" s="59"/>
      <c r="D9" s="60"/>
      <c r="E9" s="56"/>
      <c r="F9" s="56"/>
      <c r="G9" s="56"/>
      <c r="H9" s="178"/>
    </row>
    <row r="10" spans="1:8" ht="14.25" customHeight="1" thickBot="1" x14ac:dyDescent="0.3">
      <c r="A10" s="164"/>
      <c r="B10" s="160"/>
      <c r="C10" s="161"/>
      <c r="D10" s="162"/>
      <c r="E10" s="162"/>
      <c r="F10" s="162"/>
      <c r="G10" s="162"/>
      <c r="H10" s="163"/>
    </row>
    <row r="11" spans="1:8" ht="14.25" customHeight="1" thickBot="1" x14ac:dyDescent="0.3">
      <c r="A11" s="62"/>
      <c r="B11" s="155" t="s">
        <v>408</v>
      </c>
      <c r="C11" s="156">
        <f>SUM(C3:C10)</f>
        <v>1720</v>
      </c>
      <c r="D11" s="157">
        <f>C11/C$77</f>
        <v>0.3671291355389541</v>
      </c>
      <c r="E11" s="157"/>
      <c r="F11" s="158"/>
      <c r="G11" s="158"/>
      <c r="H11" s="159"/>
    </row>
    <row r="12" spans="1:8" ht="14.25" customHeight="1" x14ac:dyDescent="0.25">
      <c r="A12" s="49"/>
      <c r="B12" s="49" t="s">
        <v>406</v>
      </c>
      <c r="C12" s="50"/>
      <c r="D12" s="51"/>
      <c r="E12" s="52"/>
      <c r="F12" s="52"/>
      <c r="G12" s="52"/>
      <c r="H12" s="53"/>
    </row>
    <row r="13" spans="1:8" ht="14.25" customHeight="1" x14ac:dyDescent="0.25">
      <c r="A13" s="54"/>
      <c r="B13" s="117" t="s">
        <v>743</v>
      </c>
      <c r="C13" s="55">
        <v>300</v>
      </c>
      <c r="D13" s="173"/>
      <c r="E13" s="173"/>
      <c r="F13" s="173"/>
      <c r="G13" s="173"/>
      <c r="H13" s="118" t="s">
        <v>567</v>
      </c>
    </row>
    <row r="14" spans="1:8" ht="29.25" customHeight="1" x14ac:dyDescent="0.25">
      <c r="A14" s="54"/>
      <c r="B14" s="117" t="s">
        <v>742</v>
      </c>
      <c r="C14" s="59">
        <v>80</v>
      </c>
      <c r="D14" s="173"/>
      <c r="E14" s="173"/>
      <c r="F14" s="173"/>
      <c r="G14" s="173"/>
      <c r="H14" s="116" t="s">
        <v>686</v>
      </c>
    </row>
    <row r="15" spans="1:8" ht="24.75" customHeight="1" x14ac:dyDescent="0.25">
      <c r="A15" s="54"/>
      <c r="B15" s="117" t="s">
        <v>658</v>
      </c>
      <c r="C15" s="59">
        <v>40</v>
      </c>
      <c r="D15" s="173"/>
      <c r="E15" s="173"/>
      <c r="F15" s="173"/>
      <c r="G15" s="173"/>
      <c r="H15" s="175" t="s">
        <v>687</v>
      </c>
    </row>
    <row r="16" spans="1:8" ht="15.75" customHeight="1" x14ac:dyDescent="0.25">
      <c r="A16" s="54"/>
      <c r="B16" s="117" t="s">
        <v>565</v>
      </c>
      <c r="C16" s="59">
        <v>20</v>
      </c>
      <c r="D16" s="173"/>
      <c r="E16" s="173"/>
      <c r="F16" s="173"/>
      <c r="G16" s="173"/>
      <c r="H16" s="174" t="s">
        <v>558</v>
      </c>
    </row>
    <row r="17" spans="1:10" ht="26.25" customHeight="1" x14ac:dyDescent="0.25">
      <c r="A17" s="54"/>
      <c r="B17" s="117" t="s">
        <v>566</v>
      </c>
      <c r="C17" s="59">
        <v>40</v>
      </c>
      <c r="D17" s="173"/>
      <c r="E17" s="173"/>
      <c r="F17" s="173"/>
      <c r="G17" s="173"/>
      <c r="H17" s="116" t="s">
        <v>569</v>
      </c>
    </row>
    <row r="18" spans="1:10" ht="14.25" customHeight="1" x14ac:dyDescent="0.25">
      <c r="A18" s="54"/>
      <c r="B18" s="117"/>
      <c r="C18" s="55"/>
      <c r="D18" s="173"/>
      <c r="E18" s="173"/>
      <c r="F18" s="173"/>
      <c r="G18" s="173"/>
      <c r="H18" s="118"/>
    </row>
    <row r="19" spans="1:10" ht="14.25" customHeight="1" x14ac:dyDescent="0.25">
      <c r="A19" s="54"/>
      <c r="B19" s="117"/>
      <c r="C19" s="55"/>
      <c r="D19" s="173"/>
      <c r="E19" s="173"/>
      <c r="F19" s="173"/>
      <c r="G19" s="173"/>
      <c r="H19" s="118"/>
    </row>
    <row r="20" spans="1:10" ht="14.25" customHeight="1" thickBot="1" x14ac:dyDescent="0.3">
      <c r="A20" s="62"/>
      <c r="B20" s="62" t="s">
        <v>409</v>
      </c>
      <c r="C20" s="63">
        <f>SUM(C13:C19)</f>
        <v>480</v>
      </c>
      <c r="D20" s="64">
        <f>C20/C$77</f>
        <v>0.10245464247598719</v>
      </c>
      <c r="E20" s="64"/>
      <c r="F20" s="65"/>
      <c r="G20" s="65"/>
      <c r="H20" s="66"/>
    </row>
    <row r="21" spans="1:10" ht="14.25" customHeight="1" thickBot="1" x14ac:dyDescent="0.3">
      <c r="A21" s="49"/>
      <c r="B21" s="166" t="s">
        <v>407</v>
      </c>
      <c r="C21" s="50"/>
      <c r="D21" s="52"/>
      <c r="E21" s="52"/>
      <c r="F21" s="52"/>
      <c r="G21" s="52"/>
      <c r="H21" s="53"/>
      <c r="I21" s="176" t="s">
        <v>134</v>
      </c>
      <c r="J21" s="67" t="s">
        <v>401</v>
      </c>
    </row>
    <row r="22" spans="1:10" ht="14.25" customHeight="1" x14ac:dyDescent="0.25">
      <c r="A22" s="164"/>
      <c r="B22" s="117" t="s">
        <v>552</v>
      </c>
      <c r="C22" s="234">
        <v>300</v>
      </c>
      <c r="D22" s="56"/>
      <c r="E22" s="173" t="s">
        <v>11</v>
      </c>
      <c r="F22" s="173" t="s">
        <v>363</v>
      </c>
      <c r="G22" s="173" t="s">
        <v>402</v>
      </c>
      <c r="H22" s="180" t="s">
        <v>752</v>
      </c>
      <c r="I22" s="235" t="s">
        <v>109</v>
      </c>
      <c r="J22" s="118" t="s">
        <v>688</v>
      </c>
    </row>
    <row r="23" spans="1:10" ht="14.25" customHeight="1" x14ac:dyDescent="0.25">
      <c r="A23" s="164"/>
      <c r="B23" s="117" t="s">
        <v>553</v>
      </c>
      <c r="C23" s="55">
        <v>120</v>
      </c>
      <c r="D23" s="56"/>
      <c r="E23" s="173" t="s">
        <v>99</v>
      </c>
      <c r="F23" s="173" t="s">
        <v>363</v>
      </c>
      <c r="G23" s="173" t="s">
        <v>101</v>
      </c>
      <c r="H23" s="118" t="s">
        <v>700</v>
      </c>
      <c r="I23" s="235" t="s">
        <v>111</v>
      </c>
      <c r="J23" s="118" t="s">
        <v>696</v>
      </c>
    </row>
    <row r="24" spans="1:10" ht="14.25" customHeight="1" x14ac:dyDescent="0.25">
      <c r="A24" s="164"/>
      <c r="B24" s="117" t="s">
        <v>738</v>
      </c>
      <c r="C24" s="55">
        <v>5</v>
      </c>
      <c r="D24" s="56"/>
      <c r="E24" s="173"/>
      <c r="F24" s="173" t="s">
        <v>363</v>
      </c>
      <c r="G24" s="173" t="s">
        <v>402</v>
      </c>
      <c r="H24" s="118" t="s">
        <v>657</v>
      </c>
      <c r="I24" s="235" t="s">
        <v>111</v>
      </c>
      <c r="J24" s="118" t="s">
        <v>739</v>
      </c>
    </row>
    <row r="25" spans="1:10" ht="29.25" customHeight="1" x14ac:dyDescent="0.25">
      <c r="A25" s="164"/>
      <c r="B25" s="117" t="s">
        <v>741</v>
      </c>
      <c r="C25" s="55">
        <v>20</v>
      </c>
      <c r="D25" s="56"/>
      <c r="E25" s="173" t="s">
        <v>98</v>
      </c>
      <c r="F25" s="173" t="s">
        <v>368</v>
      </c>
      <c r="G25" s="173" t="s">
        <v>402</v>
      </c>
      <c r="H25" s="118" t="s">
        <v>691</v>
      </c>
      <c r="I25" s="235" t="s">
        <v>109</v>
      </c>
      <c r="J25" s="118" t="s">
        <v>695</v>
      </c>
    </row>
    <row r="26" spans="1:10" ht="14.25" customHeight="1" x14ac:dyDescent="0.25">
      <c r="A26" s="164"/>
      <c r="B26" s="117" t="s">
        <v>554</v>
      </c>
      <c r="C26" s="55">
        <v>10</v>
      </c>
      <c r="D26" s="56"/>
      <c r="E26" s="56"/>
      <c r="F26" s="173" t="s">
        <v>363</v>
      </c>
      <c r="G26" s="173" t="s">
        <v>402</v>
      </c>
      <c r="H26" s="118" t="s">
        <v>657</v>
      </c>
      <c r="I26" s="235" t="s">
        <v>110</v>
      </c>
      <c r="J26" s="118" t="s">
        <v>697</v>
      </c>
    </row>
    <row r="27" spans="1:10" ht="14.25" customHeight="1" x14ac:dyDescent="0.25">
      <c r="A27" s="164"/>
      <c r="B27" s="117" t="s">
        <v>555</v>
      </c>
      <c r="C27" s="55">
        <v>5</v>
      </c>
      <c r="D27" s="56"/>
      <c r="E27" s="56"/>
      <c r="F27" s="173" t="s">
        <v>363</v>
      </c>
      <c r="G27" s="173" t="s">
        <v>402</v>
      </c>
      <c r="H27" s="118" t="s">
        <v>657</v>
      </c>
      <c r="I27" s="235" t="s">
        <v>110</v>
      </c>
      <c r="J27" s="118" t="s">
        <v>697</v>
      </c>
    </row>
    <row r="28" spans="1:10" ht="14.25" customHeight="1" x14ac:dyDescent="0.25">
      <c r="A28" s="164"/>
      <c r="B28" s="117" t="s">
        <v>556</v>
      </c>
      <c r="C28" s="55">
        <v>10</v>
      </c>
      <c r="D28" s="56"/>
      <c r="E28" s="56"/>
      <c r="F28" s="173" t="s">
        <v>363</v>
      </c>
      <c r="G28" s="173" t="s">
        <v>402</v>
      </c>
      <c r="H28" s="118" t="s">
        <v>657</v>
      </c>
      <c r="I28" s="236" t="s">
        <v>110</v>
      </c>
      <c r="J28" s="237" t="s">
        <v>699</v>
      </c>
    </row>
    <row r="29" spans="1:10" ht="28.5" customHeight="1" thickBot="1" x14ac:dyDescent="0.3">
      <c r="A29" s="164"/>
      <c r="B29" s="117" t="s">
        <v>557</v>
      </c>
      <c r="C29" s="55">
        <v>5</v>
      </c>
      <c r="D29" s="56"/>
      <c r="E29" s="56"/>
      <c r="F29" s="173" t="s">
        <v>375</v>
      </c>
      <c r="G29" s="173" t="s">
        <v>402</v>
      </c>
      <c r="H29" s="118" t="s">
        <v>657</v>
      </c>
      <c r="I29" s="238" t="s">
        <v>110</v>
      </c>
      <c r="J29" s="239" t="s">
        <v>698</v>
      </c>
    </row>
    <row r="30" spans="1:10" ht="14.25" customHeight="1" x14ac:dyDescent="0.25">
      <c r="A30" s="164"/>
      <c r="B30" s="54"/>
      <c r="C30" s="55"/>
      <c r="D30" s="56"/>
      <c r="E30" s="56"/>
      <c r="F30" s="173"/>
      <c r="G30" s="173"/>
      <c r="H30" s="57"/>
    </row>
    <row r="31" spans="1:10" ht="14.25" customHeight="1" x14ac:dyDescent="0.25">
      <c r="A31" s="164"/>
      <c r="B31" s="54"/>
      <c r="C31" s="55"/>
      <c r="D31" s="56"/>
      <c r="E31" s="56"/>
      <c r="F31" s="173"/>
      <c r="G31" s="173"/>
      <c r="H31" s="57"/>
    </row>
    <row r="32" spans="1:10" ht="14.25" customHeight="1" thickBot="1" x14ac:dyDescent="0.3">
      <c r="A32" s="165"/>
      <c r="B32" s="62" t="s">
        <v>410</v>
      </c>
      <c r="C32" s="63">
        <f>SUM(C22:C31)</f>
        <v>475</v>
      </c>
      <c r="D32" s="64">
        <f>C32/C$77</f>
        <v>0.10138740661686232</v>
      </c>
      <c r="E32" s="64"/>
      <c r="F32" s="65"/>
      <c r="G32" s="65"/>
      <c r="H32" s="66"/>
    </row>
    <row r="33" spans="1:8" ht="14.25" customHeight="1" x14ac:dyDescent="0.25">
      <c r="A33" s="49"/>
      <c r="B33" s="49" t="s">
        <v>135</v>
      </c>
      <c r="C33" s="50"/>
      <c r="D33" s="51"/>
      <c r="E33" s="52"/>
      <c r="F33" s="52"/>
      <c r="G33" s="52"/>
      <c r="H33" s="53"/>
    </row>
    <row r="34" spans="1:8" ht="14.25" customHeight="1" x14ac:dyDescent="0.25">
      <c r="A34" s="54"/>
      <c r="B34" s="54" t="s">
        <v>744</v>
      </c>
      <c r="C34" s="55">
        <v>340</v>
      </c>
      <c r="D34" s="56"/>
      <c r="E34" s="56"/>
      <c r="F34" s="56"/>
      <c r="G34" s="56"/>
      <c r="H34" s="114" t="s">
        <v>559</v>
      </c>
    </row>
    <row r="35" spans="1:8" ht="14.25" customHeight="1" x14ac:dyDescent="0.25">
      <c r="A35" s="54"/>
      <c r="B35" s="54"/>
      <c r="C35" s="55"/>
      <c r="D35" s="56"/>
      <c r="E35" s="56"/>
      <c r="F35" s="56"/>
      <c r="G35" s="56"/>
      <c r="H35" s="57"/>
    </row>
    <row r="36" spans="1:8" ht="14.25" customHeight="1" x14ac:dyDescent="0.25">
      <c r="A36" s="54"/>
      <c r="B36" s="54"/>
      <c r="C36" s="55"/>
      <c r="D36" s="56"/>
      <c r="E36" s="56"/>
      <c r="F36" s="56"/>
      <c r="G36" s="56"/>
      <c r="H36" s="57"/>
    </row>
    <row r="37" spans="1:8" ht="14.25" customHeight="1" x14ac:dyDescent="0.25">
      <c r="A37" s="54"/>
      <c r="B37" s="54"/>
      <c r="C37" s="55"/>
      <c r="D37" s="56"/>
      <c r="E37" s="56"/>
      <c r="F37" s="56"/>
      <c r="G37" s="56"/>
      <c r="H37" s="57"/>
    </row>
    <row r="38" spans="1:8" ht="14.25" customHeight="1" x14ac:dyDescent="0.25">
      <c r="A38" s="54"/>
      <c r="B38" s="54"/>
      <c r="C38" s="55"/>
      <c r="D38" s="56"/>
      <c r="E38" s="56"/>
      <c r="F38" s="56"/>
      <c r="G38" s="56"/>
      <c r="H38" s="57"/>
    </row>
    <row r="39" spans="1:8" ht="14.25" customHeight="1" thickBot="1" x14ac:dyDescent="0.3">
      <c r="A39" s="62"/>
      <c r="B39" s="62" t="s">
        <v>136</v>
      </c>
      <c r="C39" s="63">
        <f>SUM(C34:C38)</f>
        <v>340</v>
      </c>
      <c r="D39" s="64">
        <f>C39/C$77</f>
        <v>7.2572038420490925E-2</v>
      </c>
      <c r="E39" s="64"/>
      <c r="F39" s="65"/>
      <c r="G39" s="65"/>
      <c r="H39" s="66"/>
    </row>
    <row r="40" spans="1:8" ht="14.25" customHeight="1" x14ac:dyDescent="0.25">
      <c r="A40" s="49"/>
      <c r="B40" s="49" t="s">
        <v>353</v>
      </c>
      <c r="C40" s="50"/>
      <c r="D40" s="51"/>
      <c r="E40" s="52"/>
      <c r="F40" s="52"/>
      <c r="G40" s="52"/>
      <c r="H40" s="53"/>
    </row>
    <row r="41" spans="1:8" ht="53.25" customHeight="1" x14ac:dyDescent="0.25">
      <c r="A41" s="54"/>
      <c r="B41" s="115" t="s">
        <v>560</v>
      </c>
      <c r="C41" s="55">
        <v>340</v>
      </c>
      <c r="D41" s="56"/>
      <c r="E41" s="68"/>
      <c r="F41" s="68"/>
      <c r="G41" s="68"/>
      <c r="H41" s="116" t="s">
        <v>561</v>
      </c>
    </row>
    <row r="42" spans="1:8" ht="14.25" customHeight="1" x14ac:dyDescent="0.25">
      <c r="A42" s="54"/>
      <c r="B42" s="54"/>
      <c r="C42" s="55"/>
      <c r="D42" s="56"/>
      <c r="E42" s="68"/>
      <c r="F42" s="68"/>
      <c r="G42" s="68"/>
      <c r="H42" s="57"/>
    </row>
    <row r="43" spans="1:8" ht="14.25" customHeight="1" x14ac:dyDescent="0.25">
      <c r="A43" s="54"/>
      <c r="B43" s="54"/>
      <c r="C43" s="55"/>
      <c r="D43" s="56"/>
      <c r="E43" s="68"/>
      <c r="F43" s="68"/>
      <c r="G43" s="68"/>
      <c r="H43" s="57"/>
    </row>
    <row r="44" spans="1:8" ht="14.25" customHeight="1" x14ac:dyDescent="0.25">
      <c r="A44" s="54"/>
      <c r="B44" s="54"/>
      <c r="C44" s="55"/>
      <c r="D44" s="56"/>
      <c r="E44" s="68"/>
      <c r="F44" s="68"/>
      <c r="G44" s="68"/>
      <c r="H44" s="57"/>
    </row>
    <row r="45" spans="1:8" ht="14.25" customHeight="1" x14ac:dyDescent="0.25">
      <c r="A45" s="54"/>
      <c r="B45" s="54"/>
      <c r="C45" s="55"/>
      <c r="D45" s="56"/>
      <c r="E45" s="68"/>
      <c r="F45" s="68"/>
      <c r="G45" s="68"/>
      <c r="H45" s="57"/>
    </row>
    <row r="46" spans="1:8" ht="14.25" customHeight="1" thickBot="1" x14ac:dyDescent="0.3">
      <c r="A46" s="62"/>
      <c r="B46" s="62" t="s">
        <v>358</v>
      </c>
      <c r="C46" s="69">
        <f>SUM(C41:C45)</f>
        <v>340</v>
      </c>
      <c r="D46" s="64">
        <f>C46/C$77</f>
        <v>7.2572038420490925E-2</v>
      </c>
      <c r="E46" s="65"/>
      <c r="F46" s="65"/>
      <c r="G46" s="65"/>
      <c r="H46" s="70"/>
    </row>
    <row r="47" spans="1:8" ht="14.25" customHeight="1" x14ac:dyDescent="0.25">
      <c r="A47" s="49"/>
      <c r="B47" s="49" t="s">
        <v>356</v>
      </c>
      <c r="C47" s="50"/>
      <c r="D47" s="51"/>
      <c r="E47" s="52"/>
      <c r="F47" s="52"/>
      <c r="G47" s="52"/>
      <c r="H47" s="53"/>
    </row>
    <row r="48" spans="1:8" ht="14.25" customHeight="1" x14ac:dyDescent="0.25">
      <c r="A48" s="54"/>
      <c r="B48" s="117" t="s">
        <v>562</v>
      </c>
      <c r="C48" s="55">
        <v>100</v>
      </c>
      <c r="D48" s="56"/>
      <c r="E48" s="68"/>
      <c r="F48" s="68"/>
      <c r="G48" s="68"/>
      <c r="H48" s="118" t="s">
        <v>563</v>
      </c>
    </row>
    <row r="49" spans="1:8" ht="14.25" customHeight="1" x14ac:dyDescent="0.25">
      <c r="A49" s="54"/>
      <c r="B49" s="54"/>
      <c r="C49" s="55"/>
      <c r="D49" s="56"/>
      <c r="E49" s="68"/>
      <c r="F49" s="68"/>
      <c r="G49" s="68"/>
      <c r="H49" s="57"/>
    </row>
    <row r="50" spans="1:8" ht="14.25" customHeight="1" x14ac:dyDescent="0.25">
      <c r="A50" s="54"/>
      <c r="B50" s="54"/>
      <c r="C50" s="55"/>
      <c r="D50" s="56"/>
      <c r="E50" s="68"/>
      <c r="F50" s="68"/>
      <c r="G50" s="68"/>
      <c r="H50" s="57"/>
    </row>
    <row r="51" spans="1:8" ht="14.25" customHeight="1" x14ac:dyDescent="0.25">
      <c r="A51" s="54"/>
      <c r="B51" s="54"/>
      <c r="C51" s="55"/>
      <c r="D51" s="56"/>
      <c r="E51" s="68"/>
      <c r="F51" s="68"/>
      <c r="G51" s="68"/>
      <c r="H51" s="57"/>
    </row>
    <row r="52" spans="1:8" ht="14.25" customHeight="1" x14ac:dyDescent="0.25">
      <c r="A52" s="54"/>
      <c r="B52" s="54"/>
      <c r="C52" s="55"/>
      <c r="D52" s="56"/>
      <c r="E52" s="68"/>
      <c r="F52" s="68"/>
      <c r="G52" s="68"/>
      <c r="H52" s="57"/>
    </row>
    <row r="53" spans="1:8" ht="14.25" customHeight="1" thickBot="1" x14ac:dyDescent="0.3">
      <c r="A53" s="62"/>
      <c r="B53" s="62" t="s">
        <v>357</v>
      </c>
      <c r="C53" s="63">
        <f>SUM(C48:C52)</f>
        <v>100</v>
      </c>
      <c r="D53" s="64">
        <f>C53/C$77</f>
        <v>2.1344717182497332E-2</v>
      </c>
      <c r="E53" s="65"/>
      <c r="F53" s="65"/>
      <c r="G53" s="65"/>
      <c r="H53" s="66"/>
    </row>
    <row r="54" spans="1:8" ht="14.25" customHeight="1" x14ac:dyDescent="0.25">
      <c r="A54" s="49"/>
      <c r="B54" s="49" t="s">
        <v>137</v>
      </c>
      <c r="C54" s="50"/>
      <c r="D54" s="51"/>
      <c r="E54" s="52"/>
      <c r="F54" s="52"/>
      <c r="G54" s="52"/>
      <c r="H54" s="53"/>
    </row>
    <row r="55" spans="1:8" ht="15.75" customHeight="1" x14ac:dyDescent="0.25">
      <c r="A55" s="54"/>
      <c r="B55" s="117" t="s">
        <v>574</v>
      </c>
      <c r="C55" s="55">
        <v>160</v>
      </c>
      <c r="D55" s="56"/>
      <c r="E55" s="68"/>
      <c r="F55" s="68"/>
      <c r="G55" s="68"/>
      <c r="H55" s="116" t="s">
        <v>581</v>
      </c>
    </row>
    <row r="56" spans="1:8" ht="30" customHeight="1" x14ac:dyDescent="0.25">
      <c r="A56" s="54"/>
      <c r="B56" s="117" t="s">
        <v>589</v>
      </c>
      <c r="C56" s="55">
        <v>30</v>
      </c>
      <c r="D56" s="56"/>
      <c r="E56" s="68"/>
      <c r="F56" s="68"/>
      <c r="G56" s="68"/>
      <c r="H56" s="116" t="s">
        <v>588</v>
      </c>
    </row>
    <row r="57" spans="1:8" ht="42" customHeight="1" x14ac:dyDescent="0.25">
      <c r="A57" s="54"/>
      <c r="B57" s="117" t="s">
        <v>575</v>
      </c>
      <c r="C57" s="55">
        <v>160</v>
      </c>
      <c r="D57" s="56"/>
      <c r="E57" s="68"/>
      <c r="F57" s="68"/>
      <c r="G57" s="68"/>
      <c r="H57" s="116" t="s">
        <v>582</v>
      </c>
    </row>
    <row r="58" spans="1:8" ht="29.25" customHeight="1" x14ac:dyDescent="0.25">
      <c r="A58" s="54"/>
      <c r="B58" s="117" t="s">
        <v>576</v>
      </c>
      <c r="C58" s="55">
        <v>360</v>
      </c>
      <c r="D58" s="56"/>
      <c r="E58" s="68"/>
      <c r="F58" s="68"/>
      <c r="G58" s="68"/>
      <c r="H58" s="116" t="s">
        <v>583</v>
      </c>
    </row>
    <row r="59" spans="1:8" ht="27.75" customHeight="1" x14ac:dyDescent="0.25">
      <c r="A59" s="54"/>
      <c r="B59" s="117" t="s">
        <v>577</v>
      </c>
      <c r="C59" s="55">
        <v>120</v>
      </c>
      <c r="D59" s="56"/>
      <c r="E59" s="68"/>
      <c r="F59" s="68"/>
      <c r="G59" s="68"/>
      <c r="H59" s="116" t="s">
        <v>584</v>
      </c>
    </row>
    <row r="60" spans="1:8" ht="27" customHeight="1" x14ac:dyDescent="0.25">
      <c r="A60" s="54"/>
      <c r="B60" s="117" t="s">
        <v>578</v>
      </c>
      <c r="C60" s="55">
        <v>20</v>
      </c>
      <c r="D60" s="56"/>
      <c r="E60" s="68"/>
      <c r="F60" s="68"/>
      <c r="G60" s="68"/>
      <c r="H60" s="116" t="s">
        <v>585</v>
      </c>
    </row>
    <row r="61" spans="1:8" ht="14.25" customHeight="1" x14ac:dyDescent="0.25">
      <c r="A61" s="54"/>
      <c r="B61" s="117" t="s">
        <v>579</v>
      </c>
      <c r="C61" s="55">
        <v>60</v>
      </c>
      <c r="D61" s="56"/>
      <c r="E61" s="68"/>
      <c r="F61" s="68"/>
      <c r="G61" s="68"/>
      <c r="H61" s="116" t="s">
        <v>586</v>
      </c>
    </row>
    <row r="62" spans="1:8" ht="14.25" customHeight="1" x14ac:dyDescent="0.25">
      <c r="A62" s="54"/>
      <c r="B62" s="117" t="s">
        <v>580</v>
      </c>
      <c r="C62" s="55">
        <v>40</v>
      </c>
      <c r="D62" s="56"/>
      <c r="E62" s="68"/>
      <c r="F62" s="68"/>
      <c r="G62" s="68"/>
      <c r="H62" s="116" t="s">
        <v>587</v>
      </c>
    </row>
    <row r="63" spans="1:8" ht="14.25" customHeight="1" x14ac:dyDescent="0.25">
      <c r="A63" s="54"/>
      <c r="B63" s="117" t="s">
        <v>564</v>
      </c>
      <c r="C63" s="59">
        <v>60</v>
      </c>
      <c r="D63" s="173"/>
      <c r="E63" s="68"/>
      <c r="F63" s="68"/>
      <c r="G63" s="68"/>
      <c r="H63" s="116" t="s">
        <v>568</v>
      </c>
    </row>
    <row r="64" spans="1:8" ht="14.25" customHeight="1" x14ac:dyDescent="0.25">
      <c r="A64" s="58"/>
      <c r="B64" s="58"/>
      <c r="C64" s="59"/>
      <c r="D64" s="60"/>
      <c r="E64" s="68"/>
      <c r="F64" s="68"/>
      <c r="G64" s="68"/>
      <c r="H64" s="61"/>
    </row>
    <row r="65" spans="1:8" ht="14.25" customHeight="1" thickBot="1" x14ac:dyDescent="0.3">
      <c r="A65" s="62"/>
      <c r="B65" s="62" t="s">
        <v>138</v>
      </c>
      <c r="C65" s="63">
        <f>SUM(C55:C64)</f>
        <v>1010</v>
      </c>
      <c r="D65" s="64">
        <f>C65/C$77</f>
        <v>0.21558164354322304</v>
      </c>
      <c r="E65" s="65"/>
      <c r="F65" s="65"/>
      <c r="G65" s="65"/>
      <c r="H65" s="66"/>
    </row>
    <row r="66" spans="1:8" ht="14.25" customHeight="1" x14ac:dyDescent="0.25">
      <c r="A66" s="49"/>
      <c r="B66" s="49" t="s">
        <v>139</v>
      </c>
      <c r="C66" s="50"/>
      <c r="D66" s="51"/>
      <c r="E66" s="52"/>
      <c r="F66" s="52"/>
      <c r="G66" s="52"/>
      <c r="H66" s="53"/>
    </row>
    <row r="67" spans="1:8" ht="29.25" customHeight="1" x14ac:dyDescent="0.25">
      <c r="A67" s="54"/>
      <c r="B67" s="117" t="s">
        <v>590</v>
      </c>
      <c r="C67" s="55">
        <v>20</v>
      </c>
      <c r="D67" s="56"/>
      <c r="E67" s="68"/>
      <c r="F67" s="68"/>
      <c r="G67" s="68"/>
      <c r="H67" s="116" t="s">
        <v>595</v>
      </c>
    </row>
    <row r="68" spans="1:8" ht="27.75" customHeight="1" x14ac:dyDescent="0.25">
      <c r="A68" s="54"/>
      <c r="B68" s="117" t="s">
        <v>591</v>
      </c>
      <c r="C68" s="55">
        <v>160</v>
      </c>
      <c r="D68" s="56"/>
      <c r="E68" s="68"/>
      <c r="F68" s="68"/>
      <c r="G68" s="68"/>
      <c r="H68" s="116" t="s">
        <v>593</v>
      </c>
    </row>
    <row r="69" spans="1:8" ht="14.25" customHeight="1" x14ac:dyDescent="0.25">
      <c r="A69" s="54"/>
      <c r="B69" s="117" t="s">
        <v>592</v>
      </c>
      <c r="C69" s="55">
        <v>40</v>
      </c>
      <c r="D69" s="56"/>
      <c r="E69" s="68"/>
      <c r="F69" s="68"/>
      <c r="G69" s="68"/>
      <c r="H69" s="118" t="s">
        <v>594</v>
      </c>
    </row>
    <row r="70" spans="1:8" ht="14.25" customHeight="1" x14ac:dyDescent="0.25">
      <c r="A70" s="54"/>
      <c r="B70" s="54"/>
      <c r="C70" s="55"/>
      <c r="D70" s="56"/>
      <c r="E70" s="68"/>
      <c r="F70" s="68"/>
      <c r="G70" s="68"/>
      <c r="H70" s="57"/>
    </row>
    <row r="71" spans="1:8" ht="14.25" customHeight="1" x14ac:dyDescent="0.25">
      <c r="A71" s="54"/>
      <c r="B71" s="54"/>
      <c r="C71" s="55"/>
      <c r="D71" s="56"/>
      <c r="E71" s="68"/>
      <c r="F71" s="68"/>
      <c r="G71" s="68"/>
      <c r="H71" s="57"/>
    </row>
    <row r="72" spans="1:8" ht="14.25" customHeight="1" x14ac:dyDescent="0.25">
      <c r="A72" s="54"/>
      <c r="B72" s="54"/>
      <c r="C72" s="55"/>
      <c r="D72" s="56"/>
      <c r="E72" s="68"/>
      <c r="F72" s="68"/>
      <c r="G72" s="68"/>
      <c r="H72" s="57"/>
    </row>
    <row r="73" spans="1:8" ht="14.25" customHeight="1" x14ac:dyDescent="0.25">
      <c r="A73" s="54"/>
      <c r="B73" s="54"/>
      <c r="C73" s="55"/>
      <c r="D73" s="56"/>
      <c r="E73" s="68"/>
      <c r="F73" s="68"/>
      <c r="G73" s="68"/>
      <c r="H73" s="57"/>
    </row>
    <row r="74" spans="1:8" ht="14.25" customHeight="1" x14ac:dyDescent="0.25">
      <c r="A74" s="54"/>
      <c r="B74" s="54"/>
      <c r="C74" s="55"/>
      <c r="D74" s="56"/>
      <c r="E74" s="68"/>
      <c r="F74" s="68"/>
      <c r="G74" s="68"/>
      <c r="H74" s="57"/>
    </row>
    <row r="75" spans="1:8" ht="14.25" customHeight="1" x14ac:dyDescent="0.25">
      <c r="A75" s="58"/>
      <c r="B75" s="58"/>
      <c r="C75" s="59"/>
      <c r="D75" s="60"/>
      <c r="E75" s="68"/>
      <c r="F75" s="68"/>
      <c r="G75" s="68"/>
      <c r="H75" s="61"/>
    </row>
    <row r="76" spans="1:8" ht="14.25" customHeight="1" thickBot="1" x14ac:dyDescent="0.3">
      <c r="A76" s="62"/>
      <c r="B76" s="62" t="s">
        <v>140</v>
      </c>
      <c r="C76" s="63">
        <f t="shared" ref="C76" si="0">SUM(C67:C75)</f>
        <v>220</v>
      </c>
      <c r="D76" s="64">
        <f>C76/C$77</f>
        <v>4.6958377801494131E-2</v>
      </c>
      <c r="E76" s="65"/>
      <c r="F76" s="65"/>
      <c r="G76" s="71"/>
      <c r="H76" s="66"/>
    </row>
    <row r="77" spans="1:8" s="3" customFormat="1" ht="16.5" thickBot="1" x14ac:dyDescent="0.3">
      <c r="A77" s="72"/>
      <c r="B77" s="72" t="s">
        <v>141</v>
      </c>
      <c r="C77" s="73">
        <f>C11+C39+C20+C32+C53+C65+C76+C46</f>
        <v>4685</v>
      </c>
      <c r="D77" s="78">
        <f>D11+D39+D20+D32+D53+D65+D76+D46</f>
        <v>1</v>
      </c>
      <c r="E77" s="74"/>
      <c r="F77" s="74"/>
      <c r="G77" s="74"/>
      <c r="H77" s="75"/>
    </row>
    <row r="78" spans="1:8" s="4" customFormat="1" ht="14.25" customHeight="1" x14ac:dyDescent="0.25">
      <c r="A78" s="76"/>
      <c r="B78" s="76"/>
      <c r="C78" s="77"/>
      <c r="D78" s="76"/>
      <c r="E78" s="76"/>
      <c r="F78" s="76"/>
      <c r="G78" s="76"/>
      <c r="H78" s="77"/>
    </row>
  </sheetData>
  <sheetProtection formatCells="0" formatColumns="0" formatRows="0" insertColumns="0" insertRows="0" insertHyperlinks="0" deleteColumns="0" deleteRows="0" sort="0" autoFilter="0" pivotTables="0"/>
  <pageMargins left="0.25" right="0.25" top="0.75" bottom="0.75" header="0.3" footer="0.3"/>
  <pageSetup scale="79" fitToHeight="16" orientation="landscape" r:id="rId1"/>
  <headerFooter>
    <oddHeader>&amp;C&amp;"Arial,Bold"&amp;12The University of Texas Permian Basin
FY 2020 Annual Audit Plan</oddHeader>
  </headerFooter>
  <ignoredErrors>
    <ignoredError sqref="C11 C20 C32 C39 C46 C53 C65 C76:C77" unlockedFormula="1"/>
  </ignoredErrors>
  <extLst>
    <ext xmlns:x14="http://schemas.microsoft.com/office/spreadsheetml/2009/9/main" uri="{CCE6A557-97BC-4b89-ADB6-D9C93CAAB3DF}">
      <x14:dataValidations xmlns:xm="http://schemas.microsoft.com/office/excel/2006/main" count="4">
        <x14:dataValidation type="list" showInputMessage="1" showErrorMessage="1">
          <x14:formula1>
            <xm:f>'Taxonomy - DO NOT EDIT'!$E$9:$E$12</xm:f>
          </x14:formula1>
          <xm:sqref>G34:G38 G22:G31 G3:G10 G13:G19</xm:sqref>
        </x14:dataValidation>
        <x14:dataValidation type="list" allowBlank="1" showInputMessage="1" showErrorMessage="1">
          <x14:formula1>
            <xm:f>'Taxonomy - DO NOT EDIT'!$G$2:$G$6</xm:f>
          </x14:formula1>
          <xm:sqref>E34:E38 E22:E31 E3:E10 E13:E19</xm:sqref>
        </x14:dataValidation>
        <x14:dataValidation type="list" allowBlank="1" showInputMessage="1" showErrorMessage="1">
          <x14:formula1>
            <xm:f>'Taxonomy - DO NOT EDIT'!$C$2:$C$24</xm:f>
          </x14:formula1>
          <xm:sqref>F34:F38 F22:F31 F3:F10 F13:F19</xm:sqref>
        </x14:dataValidation>
        <x14:dataValidation type="list" allowBlank="1" showInputMessage="1" showErrorMessage="1">
          <x14:formula1>
            <xm:f>'Taxonomy - DO NOT EDIT'!$E$2:$E$5</xm:f>
          </x14:formula1>
          <xm:sqref>I22:I29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2"/>
  <sheetViews>
    <sheetView zoomScaleNormal="100" workbookViewId="0">
      <pane ySplit="2" topLeftCell="A3" activePane="bottomLeft" state="frozen"/>
      <selection pane="bottomLeft" activeCell="K305" sqref="K305"/>
    </sheetView>
  </sheetViews>
  <sheetFormatPr defaultColWidth="9.5703125" defaultRowHeight="12.75" customHeight="1" x14ac:dyDescent="0.2"/>
  <cols>
    <col min="1" max="1" width="22.7109375" style="91" customWidth="1"/>
    <col min="2" max="2" width="9" style="91" customWidth="1"/>
    <col min="3" max="3" width="18.5703125" style="91" bestFit="1" customWidth="1"/>
    <col min="4" max="4" width="26.85546875" style="91" bestFit="1" customWidth="1"/>
    <col min="5" max="5" width="18" style="91" bestFit="1" customWidth="1"/>
    <col min="6" max="6" width="14.140625" style="91" bestFit="1" customWidth="1"/>
    <col min="7" max="7" width="14.42578125" style="91" bestFit="1" customWidth="1"/>
    <col min="8" max="8" width="5.7109375" style="91" hidden="1" customWidth="1"/>
    <col min="9" max="9" width="8.85546875" style="91" hidden="1" customWidth="1"/>
    <col min="10" max="10" width="19.28515625" style="92" bestFit="1" customWidth="1"/>
    <col min="11" max="11" width="19" style="92" bestFit="1" customWidth="1"/>
    <col min="12" max="12" width="13.42578125" style="93" bestFit="1" customWidth="1"/>
    <col min="13" max="13" width="9" style="93" hidden="1" customWidth="1"/>
    <col min="14" max="14" width="12.7109375" style="93" hidden="1" customWidth="1"/>
    <col min="15" max="15" width="12.42578125" style="93" hidden="1" customWidth="1"/>
    <col min="16" max="16" width="14.7109375" style="93" hidden="1" customWidth="1"/>
    <col min="17" max="18" width="13.85546875" style="93" hidden="1" customWidth="1"/>
    <col min="19" max="19" width="11.85546875" style="93" hidden="1" customWidth="1"/>
    <col min="20" max="20" width="10.140625" style="91" hidden="1" customWidth="1"/>
    <col min="21" max="21" width="34.28515625" style="91" customWidth="1"/>
    <col min="22" max="22" width="10.7109375" style="91" hidden="1" customWidth="1"/>
    <col min="23" max="23" width="7.7109375" style="91" hidden="1" customWidth="1"/>
    <col min="24" max="24" width="13.5703125" style="93" hidden="1" customWidth="1"/>
    <col min="25" max="16384" width="9.5703125" style="91"/>
  </cols>
  <sheetData>
    <row r="1" spans="1:24" s="90" customFormat="1" ht="20.25" x14ac:dyDescent="0.3">
      <c r="A1" s="87" t="s">
        <v>359</v>
      </c>
      <c r="B1" s="87" t="s">
        <v>350</v>
      </c>
      <c r="C1" s="87" t="s">
        <v>360</v>
      </c>
      <c r="D1" s="87" t="s">
        <v>361</v>
      </c>
      <c r="E1" s="87" t="s">
        <v>398</v>
      </c>
      <c r="F1" s="87" t="s">
        <v>404</v>
      </c>
      <c r="G1" s="87" t="s">
        <v>399</v>
      </c>
      <c r="H1" s="87" t="s">
        <v>344</v>
      </c>
      <c r="I1" s="87" t="s">
        <v>343</v>
      </c>
      <c r="J1" s="88" t="s">
        <v>411</v>
      </c>
      <c r="K1" s="88" t="s">
        <v>412</v>
      </c>
      <c r="L1" s="89" t="s">
        <v>129</v>
      </c>
      <c r="M1" s="89" t="s">
        <v>339</v>
      </c>
      <c r="N1" s="89" t="s">
        <v>338</v>
      </c>
      <c r="O1" s="89" t="s">
        <v>337</v>
      </c>
      <c r="P1" s="89" t="s">
        <v>336</v>
      </c>
      <c r="Q1" s="89" t="s">
        <v>335</v>
      </c>
      <c r="R1" s="89" t="s">
        <v>334</v>
      </c>
      <c r="S1" s="89" t="s">
        <v>333</v>
      </c>
      <c r="T1" s="87" t="s">
        <v>332</v>
      </c>
      <c r="U1" s="87" t="s">
        <v>133</v>
      </c>
      <c r="V1" s="87" t="s">
        <v>330</v>
      </c>
      <c r="W1" s="87" t="s">
        <v>329</v>
      </c>
      <c r="X1" s="89" t="s">
        <v>328</v>
      </c>
    </row>
    <row r="2" spans="1:24" s="90" customFormat="1" ht="20.25" hidden="1" x14ac:dyDescent="0.3">
      <c r="A2" s="87" t="s">
        <v>351</v>
      </c>
      <c r="B2" s="87" t="s">
        <v>350</v>
      </c>
      <c r="C2" s="87" t="s">
        <v>349</v>
      </c>
      <c r="D2" s="87" t="s">
        <v>348</v>
      </c>
      <c r="E2" s="87" t="s">
        <v>347</v>
      </c>
      <c r="F2" s="87" t="s">
        <v>346</v>
      </c>
      <c r="G2" s="87" t="s">
        <v>345</v>
      </c>
      <c r="H2" s="87" t="s">
        <v>344</v>
      </c>
      <c r="I2" s="87" t="s">
        <v>343</v>
      </c>
      <c r="J2" s="88" t="s">
        <v>342</v>
      </c>
      <c r="K2" s="88" t="s">
        <v>341</v>
      </c>
      <c r="L2" s="89" t="s">
        <v>340</v>
      </c>
      <c r="M2" s="89" t="s">
        <v>339</v>
      </c>
      <c r="N2" s="89" t="s">
        <v>338</v>
      </c>
      <c r="O2" s="89" t="s">
        <v>337</v>
      </c>
      <c r="P2" s="89" t="s">
        <v>336</v>
      </c>
      <c r="Q2" s="89" t="s">
        <v>335</v>
      </c>
      <c r="R2" s="89" t="s">
        <v>334</v>
      </c>
      <c r="S2" s="89" t="s">
        <v>333</v>
      </c>
      <c r="T2" s="87" t="s">
        <v>332</v>
      </c>
      <c r="U2" s="87" t="s">
        <v>331</v>
      </c>
      <c r="V2" s="87" t="s">
        <v>330</v>
      </c>
      <c r="W2" s="87" t="s">
        <v>329</v>
      </c>
      <c r="X2" s="89" t="s">
        <v>328</v>
      </c>
    </row>
    <row r="3" spans="1:24" ht="12.75" customHeight="1" x14ac:dyDescent="0.2">
      <c r="J3" s="94"/>
      <c r="K3" s="94"/>
    </row>
    <row r="4" spans="1:24" ht="12.75" customHeight="1" x14ac:dyDescent="0.2">
      <c r="J4" s="94"/>
      <c r="K4" s="94"/>
    </row>
    <row r="5" spans="1:24" ht="12.75" customHeight="1" x14ac:dyDescent="0.2">
      <c r="J5" s="94"/>
      <c r="K5" s="94"/>
    </row>
    <row r="6" spans="1:24" ht="12.75" customHeight="1" x14ac:dyDescent="0.2">
      <c r="J6" s="94"/>
      <c r="K6" s="94"/>
    </row>
    <row r="7" spans="1:24" ht="12.75" customHeight="1" x14ac:dyDescent="0.2">
      <c r="J7" s="94"/>
      <c r="K7" s="94"/>
    </row>
    <row r="8" spans="1:24" ht="12.75" customHeight="1" x14ac:dyDescent="0.2">
      <c r="J8" s="94"/>
      <c r="K8" s="94"/>
    </row>
    <row r="9" spans="1:24" ht="12.75" customHeight="1" x14ac:dyDescent="0.2">
      <c r="J9" s="94"/>
      <c r="K9" s="94"/>
    </row>
    <row r="10" spans="1:24" ht="12.75" customHeight="1" x14ac:dyDescent="0.2">
      <c r="J10" s="94"/>
      <c r="K10" s="94"/>
    </row>
    <row r="11" spans="1:24" ht="12.75" customHeight="1" x14ac:dyDescent="0.2">
      <c r="J11" s="94"/>
      <c r="K11" s="94"/>
    </row>
    <row r="12" spans="1:24" ht="12.75" customHeight="1" x14ac:dyDescent="0.2">
      <c r="J12" s="94"/>
      <c r="K12" s="94"/>
    </row>
    <row r="13" spans="1:24" ht="12.75" customHeight="1" x14ac:dyDescent="0.2">
      <c r="J13" s="94"/>
      <c r="K13" s="94"/>
    </row>
    <row r="14" spans="1:24" ht="12.75" customHeight="1" x14ac:dyDescent="0.2">
      <c r="J14" s="94"/>
      <c r="K14" s="94"/>
    </row>
    <row r="15" spans="1:24" ht="12.75" customHeight="1" x14ac:dyDescent="0.2">
      <c r="J15" s="94"/>
      <c r="K15" s="94"/>
    </row>
    <row r="16" spans="1:24" ht="12.75" customHeight="1" x14ac:dyDescent="0.2">
      <c r="J16" s="94"/>
      <c r="K16" s="94"/>
    </row>
    <row r="17" spans="10:11" ht="12.75" customHeight="1" x14ac:dyDescent="0.2">
      <c r="J17" s="94"/>
      <c r="K17" s="94"/>
    </row>
    <row r="18" spans="10:11" ht="12.75" customHeight="1" x14ac:dyDescent="0.2">
      <c r="J18" s="94"/>
      <c r="K18" s="94"/>
    </row>
    <row r="19" spans="10:11" ht="12.75" customHeight="1" x14ac:dyDescent="0.2">
      <c r="J19" s="94"/>
      <c r="K19" s="94"/>
    </row>
    <row r="20" spans="10:11" ht="12.75" customHeight="1" x14ac:dyDescent="0.2">
      <c r="J20" s="94"/>
      <c r="K20" s="94"/>
    </row>
    <row r="21" spans="10:11" ht="12.75" customHeight="1" x14ac:dyDescent="0.2">
      <c r="J21" s="94"/>
      <c r="K21" s="94"/>
    </row>
    <row r="22" spans="10:11" ht="12.75" customHeight="1" x14ac:dyDescent="0.2">
      <c r="J22" s="94"/>
      <c r="K22" s="94"/>
    </row>
    <row r="23" spans="10:11" ht="12.75" customHeight="1" x14ac:dyDescent="0.2">
      <c r="J23" s="94"/>
      <c r="K23" s="94"/>
    </row>
    <row r="24" spans="10:11" ht="12.75" customHeight="1" x14ac:dyDescent="0.2">
      <c r="J24" s="94"/>
      <c r="K24" s="94"/>
    </row>
    <row r="25" spans="10:11" ht="12.75" customHeight="1" x14ac:dyDescent="0.2">
      <c r="J25" s="94"/>
      <c r="K25" s="94"/>
    </row>
    <row r="26" spans="10:11" ht="12.75" customHeight="1" x14ac:dyDescent="0.2">
      <c r="J26" s="94"/>
      <c r="K26" s="94"/>
    </row>
    <row r="27" spans="10:11" ht="12.75" customHeight="1" x14ac:dyDescent="0.2">
      <c r="J27" s="94"/>
      <c r="K27" s="94"/>
    </row>
    <row r="28" spans="10:11" ht="12.75" customHeight="1" x14ac:dyDescent="0.2">
      <c r="J28" s="94"/>
      <c r="K28" s="94"/>
    </row>
    <row r="29" spans="10:11" ht="12.75" customHeight="1" x14ac:dyDescent="0.2">
      <c r="J29" s="94"/>
      <c r="K29" s="94"/>
    </row>
    <row r="30" spans="10:11" ht="12.75" customHeight="1" x14ac:dyDescent="0.2">
      <c r="J30" s="94"/>
      <c r="K30" s="94"/>
    </row>
    <row r="31" spans="10:11" ht="12.75" customHeight="1" x14ac:dyDescent="0.2">
      <c r="J31" s="94"/>
      <c r="K31" s="94"/>
    </row>
    <row r="32" spans="10:11" ht="12.75" customHeight="1" x14ac:dyDescent="0.2">
      <c r="J32" s="94"/>
      <c r="K32" s="94"/>
    </row>
    <row r="33" spans="10:11" ht="12.75" customHeight="1" x14ac:dyDescent="0.2">
      <c r="J33" s="94"/>
      <c r="K33" s="94"/>
    </row>
    <row r="34" spans="10:11" ht="12.75" customHeight="1" x14ac:dyDescent="0.2">
      <c r="J34" s="94"/>
      <c r="K34" s="94"/>
    </row>
    <row r="35" spans="10:11" ht="12.75" customHeight="1" x14ac:dyDescent="0.2">
      <c r="J35" s="94"/>
      <c r="K35" s="94"/>
    </row>
    <row r="36" spans="10:11" ht="12.75" customHeight="1" x14ac:dyDescent="0.2">
      <c r="J36" s="94"/>
      <c r="K36" s="94"/>
    </row>
    <row r="37" spans="10:11" ht="12.75" customHeight="1" x14ac:dyDescent="0.2">
      <c r="J37" s="94"/>
      <c r="K37" s="94"/>
    </row>
    <row r="38" spans="10:11" ht="12.75" customHeight="1" x14ac:dyDescent="0.2">
      <c r="J38" s="94"/>
      <c r="K38" s="94"/>
    </row>
    <row r="39" spans="10:11" ht="12.75" customHeight="1" x14ac:dyDescent="0.2">
      <c r="J39" s="94"/>
      <c r="K39" s="94"/>
    </row>
    <row r="40" spans="10:11" ht="12.75" customHeight="1" x14ac:dyDescent="0.2">
      <c r="J40" s="94"/>
      <c r="K40" s="94"/>
    </row>
    <row r="41" spans="10:11" ht="12.75" customHeight="1" x14ac:dyDescent="0.2">
      <c r="J41" s="94"/>
      <c r="K41" s="94"/>
    </row>
    <row r="42" spans="10:11" ht="12.75" customHeight="1" x14ac:dyDescent="0.2">
      <c r="J42" s="94"/>
      <c r="K42" s="94"/>
    </row>
    <row r="43" spans="10:11" ht="12.75" customHeight="1" x14ac:dyDescent="0.2">
      <c r="J43" s="94"/>
      <c r="K43" s="94"/>
    </row>
    <row r="44" spans="10:11" ht="12.75" customHeight="1" x14ac:dyDescent="0.2">
      <c r="J44" s="94"/>
      <c r="K44" s="94"/>
    </row>
    <row r="45" spans="10:11" ht="12.75" customHeight="1" x14ac:dyDescent="0.2">
      <c r="J45" s="94"/>
      <c r="K45" s="94"/>
    </row>
    <row r="46" spans="10:11" ht="12.75" customHeight="1" x14ac:dyDescent="0.2">
      <c r="J46" s="94"/>
      <c r="K46" s="94"/>
    </row>
    <row r="47" spans="10:11" ht="12.75" customHeight="1" x14ac:dyDescent="0.2">
      <c r="J47" s="94"/>
      <c r="K47" s="94"/>
    </row>
    <row r="48" spans="10:11" ht="12.75" customHeight="1" x14ac:dyDescent="0.2">
      <c r="J48" s="94"/>
      <c r="K48" s="94"/>
    </row>
    <row r="49" spans="10:11" ht="12.75" customHeight="1" x14ac:dyDescent="0.2">
      <c r="J49" s="94"/>
      <c r="K49" s="94"/>
    </row>
    <row r="50" spans="10:11" ht="12.75" customHeight="1" x14ac:dyDescent="0.2">
      <c r="J50" s="94"/>
      <c r="K50" s="94"/>
    </row>
    <row r="51" spans="10:11" ht="12.75" customHeight="1" x14ac:dyDescent="0.2">
      <c r="J51" s="94"/>
      <c r="K51" s="94"/>
    </row>
    <row r="52" spans="10:11" ht="12.75" customHeight="1" x14ac:dyDescent="0.2">
      <c r="J52" s="94"/>
      <c r="K52" s="94"/>
    </row>
    <row r="53" spans="10:11" ht="12.75" customHeight="1" x14ac:dyDescent="0.2">
      <c r="J53" s="94"/>
      <c r="K53" s="94"/>
    </row>
    <row r="54" spans="10:11" ht="12.75" customHeight="1" x14ac:dyDescent="0.2">
      <c r="J54" s="94"/>
      <c r="K54" s="94"/>
    </row>
    <row r="55" spans="10:11" ht="12.75" customHeight="1" x14ac:dyDescent="0.2">
      <c r="J55" s="94"/>
      <c r="K55" s="94"/>
    </row>
    <row r="56" spans="10:11" ht="12.75" customHeight="1" x14ac:dyDescent="0.2">
      <c r="J56" s="94"/>
      <c r="K56" s="94"/>
    </row>
    <row r="57" spans="10:11" ht="12.75" customHeight="1" x14ac:dyDescent="0.2">
      <c r="J57" s="94"/>
      <c r="K57" s="94"/>
    </row>
    <row r="58" spans="10:11" ht="12.75" customHeight="1" x14ac:dyDescent="0.2">
      <c r="J58" s="94"/>
      <c r="K58" s="94"/>
    </row>
    <row r="59" spans="10:11" ht="12.75" customHeight="1" x14ac:dyDescent="0.2">
      <c r="J59" s="94"/>
      <c r="K59" s="94"/>
    </row>
    <row r="60" spans="10:11" ht="12.75" customHeight="1" x14ac:dyDescent="0.2">
      <c r="J60" s="94"/>
      <c r="K60" s="94"/>
    </row>
    <row r="61" spans="10:11" ht="12.75" customHeight="1" x14ac:dyDescent="0.2">
      <c r="J61" s="94"/>
      <c r="K61" s="94"/>
    </row>
    <row r="62" spans="10:11" ht="12.75" customHeight="1" x14ac:dyDescent="0.2">
      <c r="J62" s="94"/>
      <c r="K62" s="94"/>
    </row>
    <row r="63" spans="10:11" ht="12.75" customHeight="1" x14ac:dyDescent="0.2">
      <c r="J63" s="94"/>
      <c r="K63" s="94"/>
    </row>
    <row r="64" spans="10:11" ht="12.75" customHeight="1" x14ac:dyDescent="0.2">
      <c r="J64" s="94"/>
      <c r="K64" s="94"/>
    </row>
    <row r="65" spans="10:11" ht="12.75" customHeight="1" x14ac:dyDescent="0.2">
      <c r="J65" s="94"/>
      <c r="K65" s="94"/>
    </row>
    <row r="66" spans="10:11" ht="12.75" customHeight="1" x14ac:dyDescent="0.2">
      <c r="J66" s="94"/>
      <c r="K66" s="94"/>
    </row>
    <row r="67" spans="10:11" ht="12.75" customHeight="1" x14ac:dyDescent="0.2">
      <c r="J67" s="94"/>
      <c r="K67" s="94"/>
    </row>
    <row r="68" spans="10:11" ht="12.75" customHeight="1" x14ac:dyDescent="0.2">
      <c r="J68" s="94"/>
      <c r="K68" s="94"/>
    </row>
    <row r="69" spans="10:11" ht="12.75" customHeight="1" x14ac:dyDescent="0.2">
      <c r="J69" s="94"/>
      <c r="K69" s="94"/>
    </row>
    <row r="70" spans="10:11" ht="12.75" customHeight="1" x14ac:dyDescent="0.2">
      <c r="J70" s="94"/>
      <c r="K70" s="94"/>
    </row>
    <row r="71" spans="10:11" ht="12.75" customHeight="1" x14ac:dyDescent="0.2">
      <c r="J71" s="94"/>
      <c r="K71" s="94"/>
    </row>
    <row r="72" spans="10:11" ht="12.75" customHeight="1" x14ac:dyDescent="0.2">
      <c r="J72" s="94"/>
      <c r="K72" s="94"/>
    </row>
    <row r="73" spans="10:11" ht="12.75" customHeight="1" x14ac:dyDescent="0.2">
      <c r="J73" s="94"/>
      <c r="K73" s="94"/>
    </row>
    <row r="74" spans="10:11" ht="12.75" customHeight="1" x14ac:dyDescent="0.2">
      <c r="J74" s="94"/>
      <c r="K74" s="94"/>
    </row>
    <row r="75" spans="10:11" ht="12.75" customHeight="1" x14ac:dyDescent="0.2">
      <c r="J75" s="94"/>
      <c r="K75" s="94"/>
    </row>
    <row r="76" spans="10:11" ht="12.75" customHeight="1" x14ac:dyDescent="0.2">
      <c r="J76" s="94"/>
      <c r="K76" s="94"/>
    </row>
    <row r="77" spans="10:11" ht="12.75" customHeight="1" x14ac:dyDescent="0.2">
      <c r="J77" s="94"/>
      <c r="K77" s="94"/>
    </row>
    <row r="78" spans="10:11" ht="12.75" customHeight="1" x14ac:dyDescent="0.2">
      <c r="J78" s="94"/>
      <c r="K78" s="94"/>
    </row>
    <row r="79" spans="10:11" ht="12.75" customHeight="1" x14ac:dyDescent="0.2">
      <c r="J79" s="94"/>
      <c r="K79" s="94"/>
    </row>
    <row r="80" spans="10:11" ht="12.75" customHeight="1" x14ac:dyDescent="0.2">
      <c r="J80" s="94"/>
      <c r="K80" s="94"/>
    </row>
    <row r="81" spans="10:11" ht="12.75" customHeight="1" x14ac:dyDescent="0.2">
      <c r="J81" s="94"/>
      <c r="K81" s="94"/>
    </row>
    <row r="82" spans="10:11" ht="12.75" customHeight="1" x14ac:dyDescent="0.2">
      <c r="J82" s="94"/>
      <c r="K82" s="94"/>
    </row>
    <row r="83" spans="10:11" ht="12.75" customHeight="1" x14ac:dyDescent="0.2">
      <c r="J83" s="94"/>
      <c r="K83" s="94"/>
    </row>
    <row r="84" spans="10:11" ht="12.75" customHeight="1" x14ac:dyDescent="0.2">
      <c r="J84" s="94"/>
      <c r="K84" s="94"/>
    </row>
    <row r="85" spans="10:11" ht="12.75" customHeight="1" x14ac:dyDescent="0.2">
      <c r="J85" s="94"/>
      <c r="K85" s="94"/>
    </row>
    <row r="86" spans="10:11" ht="12.75" customHeight="1" x14ac:dyDescent="0.2">
      <c r="J86" s="94"/>
      <c r="K86" s="94"/>
    </row>
    <row r="87" spans="10:11" ht="12.75" customHeight="1" x14ac:dyDescent="0.2">
      <c r="J87" s="94"/>
      <c r="K87" s="94"/>
    </row>
    <row r="88" spans="10:11" ht="12.75" customHeight="1" x14ac:dyDescent="0.2">
      <c r="J88" s="94"/>
      <c r="K88" s="94"/>
    </row>
    <row r="89" spans="10:11" ht="12.75" customHeight="1" x14ac:dyDescent="0.2">
      <c r="J89" s="94"/>
      <c r="K89" s="94"/>
    </row>
    <row r="90" spans="10:11" ht="12.75" customHeight="1" x14ac:dyDescent="0.2">
      <c r="J90" s="94"/>
      <c r="K90" s="94"/>
    </row>
    <row r="91" spans="10:11" ht="12.75" customHeight="1" x14ac:dyDescent="0.2">
      <c r="J91" s="94"/>
      <c r="K91" s="94"/>
    </row>
    <row r="92" spans="10:11" ht="12.75" customHeight="1" x14ac:dyDescent="0.2">
      <c r="J92" s="94"/>
      <c r="K92" s="94"/>
    </row>
    <row r="93" spans="10:11" ht="12.75" customHeight="1" x14ac:dyDescent="0.2">
      <c r="J93" s="94"/>
      <c r="K93" s="94"/>
    </row>
    <row r="94" spans="10:11" ht="12.75" customHeight="1" x14ac:dyDescent="0.2">
      <c r="J94" s="94"/>
      <c r="K94" s="94"/>
    </row>
    <row r="95" spans="10:11" ht="12.75" customHeight="1" x14ac:dyDescent="0.2">
      <c r="J95" s="94"/>
      <c r="K95" s="94"/>
    </row>
    <row r="96" spans="10:11" ht="12.75" customHeight="1" x14ac:dyDescent="0.2">
      <c r="J96" s="94"/>
      <c r="K96" s="94"/>
    </row>
    <row r="97" spans="10:11" ht="12.75" customHeight="1" x14ac:dyDescent="0.2">
      <c r="J97" s="94"/>
      <c r="K97" s="94"/>
    </row>
    <row r="98" spans="10:11" ht="12.75" customHeight="1" x14ac:dyDescent="0.2">
      <c r="J98" s="94"/>
      <c r="K98" s="94"/>
    </row>
    <row r="99" spans="10:11" ht="12.75" customHeight="1" x14ac:dyDescent="0.2">
      <c r="J99" s="94"/>
      <c r="K99" s="94"/>
    </row>
    <row r="100" spans="10:11" ht="12.75" customHeight="1" x14ac:dyDescent="0.2">
      <c r="J100" s="94"/>
      <c r="K100" s="94"/>
    </row>
    <row r="101" spans="10:11" ht="12.75" customHeight="1" x14ac:dyDescent="0.2">
      <c r="J101" s="94"/>
      <c r="K101" s="94"/>
    </row>
    <row r="102" spans="10:11" ht="12.75" customHeight="1" x14ac:dyDescent="0.2">
      <c r="J102" s="94"/>
      <c r="K102" s="94"/>
    </row>
    <row r="103" spans="10:11" ht="12.75" customHeight="1" x14ac:dyDescent="0.2">
      <c r="J103" s="94"/>
      <c r="K103" s="94"/>
    </row>
    <row r="104" spans="10:11" ht="12.75" customHeight="1" x14ac:dyDescent="0.2">
      <c r="J104" s="94"/>
      <c r="K104" s="94"/>
    </row>
    <row r="105" spans="10:11" ht="12.75" customHeight="1" x14ac:dyDescent="0.2">
      <c r="J105" s="94"/>
      <c r="K105" s="94"/>
    </row>
    <row r="106" spans="10:11" ht="12.75" customHeight="1" x14ac:dyDescent="0.2">
      <c r="J106" s="94"/>
      <c r="K106" s="94"/>
    </row>
    <row r="107" spans="10:11" ht="12.75" customHeight="1" x14ac:dyDescent="0.2">
      <c r="J107" s="94"/>
      <c r="K107" s="94"/>
    </row>
    <row r="108" spans="10:11" ht="12.75" customHeight="1" x14ac:dyDescent="0.2">
      <c r="J108" s="94"/>
      <c r="K108" s="94"/>
    </row>
    <row r="109" spans="10:11" ht="12.75" customHeight="1" x14ac:dyDescent="0.2">
      <c r="J109" s="94"/>
      <c r="K109" s="94"/>
    </row>
    <row r="110" spans="10:11" ht="12.75" customHeight="1" x14ac:dyDescent="0.2">
      <c r="J110" s="94"/>
      <c r="K110" s="94"/>
    </row>
    <row r="111" spans="10:11" ht="12.75" customHeight="1" x14ac:dyDescent="0.2">
      <c r="J111" s="94"/>
      <c r="K111" s="94"/>
    </row>
    <row r="112" spans="10:11" ht="12.75" customHeight="1" x14ac:dyDescent="0.2">
      <c r="J112" s="94"/>
      <c r="K112" s="94"/>
    </row>
    <row r="113" spans="10:11" ht="12.75" customHeight="1" x14ac:dyDescent="0.2">
      <c r="J113" s="94"/>
      <c r="K113" s="94"/>
    </row>
    <row r="114" spans="10:11" ht="12.75" customHeight="1" x14ac:dyDescent="0.2">
      <c r="J114" s="94"/>
      <c r="K114" s="94"/>
    </row>
    <row r="115" spans="10:11" ht="12.75" customHeight="1" x14ac:dyDescent="0.2">
      <c r="J115" s="94"/>
      <c r="K115" s="94"/>
    </row>
    <row r="116" spans="10:11" ht="12.75" customHeight="1" x14ac:dyDescent="0.2">
      <c r="J116" s="94"/>
      <c r="K116" s="94"/>
    </row>
    <row r="117" spans="10:11" ht="12.75" customHeight="1" x14ac:dyDescent="0.2">
      <c r="J117" s="94"/>
      <c r="K117" s="94"/>
    </row>
    <row r="118" spans="10:11" ht="12.75" customHeight="1" x14ac:dyDescent="0.2">
      <c r="J118" s="94"/>
      <c r="K118" s="94"/>
    </row>
    <row r="119" spans="10:11" ht="12.75" customHeight="1" x14ac:dyDescent="0.2">
      <c r="J119" s="94"/>
      <c r="K119" s="94"/>
    </row>
    <row r="120" spans="10:11" ht="12.75" customHeight="1" x14ac:dyDescent="0.2">
      <c r="J120" s="94"/>
      <c r="K120" s="94"/>
    </row>
    <row r="121" spans="10:11" ht="12.75" customHeight="1" x14ac:dyDescent="0.2">
      <c r="J121" s="94"/>
      <c r="K121" s="94"/>
    </row>
    <row r="122" spans="10:11" ht="12.75" customHeight="1" x14ac:dyDescent="0.2">
      <c r="J122" s="94"/>
      <c r="K122" s="94"/>
    </row>
    <row r="123" spans="10:11" ht="12.75" customHeight="1" x14ac:dyDescent="0.2">
      <c r="J123" s="94"/>
      <c r="K123" s="94"/>
    </row>
    <row r="124" spans="10:11" ht="12.75" customHeight="1" x14ac:dyDescent="0.2">
      <c r="J124" s="94"/>
      <c r="K124" s="94"/>
    </row>
    <row r="125" spans="10:11" ht="12.75" customHeight="1" x14ac:dyDescent="0.2">
      <c r="J125" s="94"/>
      <c r="K125" s="94"/>
    </row>
    <row r="126" spans="10:11" ht="12.75" customHeight="1" x14ac:dyDescent="0.2">
      <c r="J126" s="94"/>
      <c r="K126" s="94"/>
    </row>
    <row r="127" spans="10:11" ht="12.75" customHeight="1" x14ac:dyDescent="0.2">
      <c r="J127" s="94"/>
      <c r="K127" s="94"/>
    </row>
    <row r="128" spans="10:11" ht="12.75" customHeight="1" x14ac:dyDescent="0.2">
      <c r="J128" s="94"/>
      <c r="K128" s="94"/>
    </row>
    <row r="129" spans="10:11" ht="12.75" customHeight="1" x14ac:dyDescent="0.2">
      <c r="J129" s="94"/>
      <c r="K129" s="94"/>
    </row>
    <row r="130" spans="10:11" ht="12.75" customHeight="1" x14ac:dyDescent="0.2">
      <c r="J130" s="94"/>
      <c r="K130" s="94"/>
    </row>
    <row r="131" spans="10:11" ht="12.75" customHeight="1" x14ac:dyDescent="0.2">
      <c r="J131" s="94"/>
      <c r="K131" s="94"/>
    </row>
    <row r="132" spans="10:11" ht="12.75" customHeight="1" x14ac:dyDescent="0.2">
      <c r="J132" s="94"/>
      <c r="K132" s="94"/>
    </row>
    <row r="133" spans="10:11" ht="12.75" customHeight="1" x14ac:dyDescent="0.2">
      <c r="J133" s="94"/>
      <c r="K133" s="94"/>
    </row>
    <row r="134" spans="10:11" ht="12.75" customHeight="1" x14ac:dyDescent="0.2">
      <c r="J134" s="94"/>
      <c r="K134" s="94"/>
    </row>
    <row r="135" spans="10:11" ht="12.75" customHeight="1" x14ac:dyDescent="0.2">
      <c r="J135" s="94"/>
      <c r="K135" s="94"/>
    </row>
    <row r="136" spans="10:11" ht="12.75" customHeight="1" x14ac:dyDescent="0.2">
      <c r="J136" s="94"/>
      <c r="K136" s="94"/>
    </row>
    <row r="137" spans="10:11" ht="12.75" customHeight="1" x14ac:dyDescent="0.2">
      <c r="J137" s="94"/>
      <c r="K137" s="94"/>
    </row>
    <row r="138" spans="10:11" ht="12.75" customHeight="1" x14ac:dyDescent="0.2">
      <c r="J138" s="94"/>
      <c r="K138" s="94"/>
    </row>
    <row r="139" spans="10:11" ht="12.75" customHeight="1" x14ac:dyDescent="0.2">
      <c r="J139" s="94"/>
      <c r="K139" s="94"/>
    </row>
    <row r="140" spans="10:11" ht="12.75" customHeight="1" x14ac:dyDescent="0.2">
      <c r="J140" s="94"/>
      <c r="K140" s="94"/>
    </row>
    <row r="141" spans="10:11" ht="12.75" customHeight="1" x14ac:dyDescent="0.2">
      <c r="J141" s="94"/>
      <c r="K141" s="94"/>
    </row>
    <row r="142" spans="10:11" ht="12.75" customHeight="1" x14ac:dyDescent="0.2">
      <c r="J142" s="94"/>
      <c r="K142" s="94"/>
    </row>
    <row r="143" spans="10:11" ht="12.75" customHeight="1" x14ac:dyDescent="0.2">
      <c r="J143" s="94"/>
      <c r="K143" s="94"/>
    </row>
    <row r="144" spans="10:11" ht="12.75" customHeight="1" x14ac:dyDescent="0.2">
      <c r="J144" s="94"/>
      <c r="K144" s="94"/>
    </row>
    <row r="145" spans="10:11" ht="12.75" customHeight="1" x14ac:dyDescent="0.2">
      <c r="J145" s="94"/>
      <c r="K145" s="94"/>
    </row>
    <row r="146" spans="10:11" ht="12.75" customHeight="1" x14ac:dyDescent="0.2">
      <c r="J146" s="94"/>
      <c r="K146" s="94"/>
    </row>
    <row r="147" spans="10:11" ht="12.75" customHeight="1" x14ac:dyDescent="0.2">
      <c r="J147" s="94"/>
      <c r="K147" s="94"/>
    </row>
    <row r="148" spans="10:11" ht="12.75" customHeight="1" x14ac:dyDescent="0.2">
      <c r="J148" s="94"/>
      <c r="K148" s="94"/>
    </row>
    <row r="149" spans="10:11" ht="12.75" customHeight="1" x14ac:dyDescent="0.2">
      <c r="J149" s="94"/>
      <c r="K149" s="94"/>
    </row>
    <row r="150" spans="10:11" ht="12.75" customHeight="1" x14ac:dyDescent="0.2">
      <c r="J150" s="94"/>
      <c r="K150" s="94"/>
    </row>
    <row r="151" spans="10:11" ht="12.75" customHeight="1" x14ac:dyDescent="0.2">
      <c r="J151" s="94"/>
      <c r="K151" s="94"/>
    </row>
    <row r="152" spans="10:11" ht="12.75" customHeight="1" x14ac:dyDescent="0.2">
      <c r="J152" s="94"/>
      <c r="K152" s="94"/>
    </row>
    <row r="153" spans="10:11" ht="12.75" customHeight="1" x14ac:dyDescent="0.2">
      <c r="J153" s="94"/>
      <c r="K153" s="94"/>
    </row>
    <row r="154" spans="10:11" ht="12.75" customHeight="1" x14ac:dyDescent="0.2">
      <c r="J154" s="94"/>
      <c r="K154" s="94"/>
    </row>
    <row r="155" spans="10:11" ht="12.75" customHeight="1" x14ac:dyDescent="0.2">
      <c r="J155" s="94"/>
      <c r="K155" s="94"/>
    </row>
    <row r="156" spans="10:11" ht="12.75" customHeight="1" x14ac:dyDescent="0.2">
      <c r="J156" s="94"/>
      <c r="K156" s="94"/>
    </row>
    <row r="157" spans="10:11" ht="12.75" customHeight="1" x14ac:dyDescent="0.2">
      <c r="J157" s="94"/>
      <c r="K157" s="94"/>
    </row>
    <row r="158" spans="10:11" ht="12.75" customHeight="1" x14ac:dyDescent="0.2">
      <c r="J158" s="94"/>
      <c r="K158" s="94"/>
    </row>
    <row r="159" spans="10:11" ht="12.75" customHeight="1" x14ac:dyDescent="0.2">
      <c r="J159" s="94"/>
      <c r="K159" s="94"/>
    </row>
    <row r="160" spans="10:11" ht="12.75" customHeight="1" x14ac:dyDescent="0.2">
      <c r="J160" s="94"/>
      <c r="K160" s="94"/>
    </row>
    <row r="161" spans="10:11" ht="12.75" customHeight="1" x14ac:dyDescent="0.2">
      <c r="J161" s="94"/>
      <c r="K161" s="94"/>
    </row>
    <row r="162" spans="10:11" ht="12.75" customHeight="1" x14ac:dyDescent="0.2">
      <c r="J162" s="94"/>
      <c r="K162" s="94"/>
    </row>
    <row r="163" spans="10:11" ht="12.75" customHeight="1" x14ac:dyDescent="0.2">
      <c r="J163" s="94"/>
      <c r="K163" s="94"/>
    </row>
    <row r="164" spans="10:11" ht="12.75" customHeight="1" x14ac:dyDescent="0.2">
      <c r="J164" s="94"/>
      <c r="K164" s="94"/>
    </row>
    <row r="165" spans="10:11" ht="12.75" customHeight="1" x14ac:dyDescent="0.2">
      <c r="J165" s="94"/>
      <c r="K165" s="94"/>
    </row>
    <row r="166" spans="10:11" ht="12.75" customHeight="1" x14ac:dyDescent="0.2">
      <c r="J166" s="94"/>
      <c r="K166" s="94"/>
    </row>
    <row r="167" spans="10:11" ht="12.75" customHeight="1" x14ac:dyDescent="0.2">
      <c r="J167" s="94"/>
      <c r="K167" s="94"/>
    </row>
    <row r="168" spans="10:11" ht="12.75" customHeight="1" x14ac:dyDescent="0.2">
      <c r="J168" s="94"/>
      <c r="K168" s="94"/>
    </row>
    <row r="169" spans="10:11" ht="12.75" customHeight="1" x14ac:dyDescent="0.2">
      <c r="J169" s="94"/>
      <c r="K169" s="94"/>
    </row>
    <row r="170" spans="10:11" ht="12.75" customHeight="1" x14ac:dyDescent="0.2">
      <c r="J170" s="94"/>
      <c r="K170" s="94"/>
    </row>
    <row r="171" spans="10:11" ht="12.75" customHeight="1" x14ac:dyDescent="0.2">
      <c r="J171" s="94"/>
      <c r="K171" s="94"/>
    </row>
    <row r="172" spans="10:11" ht="12.75" customHeight="1" x14ac:dyDescent="0.2">
      <c r="J172" s="94"/>
      <c r="K172" s="94"/>
    </row>
    <row r="173" spans="10:11" ht="12.75" customHeight="1" x14ac:dyDescent="0.2">
      <c r="J173" s="94"/>
      <c r="K173" s="94"/>
    </row>
    <row r="174" spans="10:11" ht="12.75" customHeight="1" x14ac:dyDescent="0.2">
      <c r="J174" s="94"/>
      <c r="K174" s="94"/>
    </row>
    <row r="175" spans="10:11" ht="12.75" customHeight="1" x14ac:dyDescent="0.2">
      <c r="J175" s="94"/>
      <c r="K175" s="94"/>
    </row>
    <row r="176" spans="10:11" ht="12.75" customHeight="1" x14ac:dyDescent="0.2">
      <c r="J176" s="94"/>
      <c r="K176" s="94"/>
    </row>
    <row r="177" spans="10:11" ht="12.75" customHeight="1" x14ac:dyDescent="0.2">
      <c r="J177" s="94"/>
      <c r="K177" s="94"/>
    </row>
    <row r="178" spans="10:11" ht="12.75" customHeight="1" x14ac:dyDescent="0.2">
      <c r="J178" s="94"/>
      <c r="K178" s="94"/>
    </row>
    <row r="179" spans="10:11" ht="12.75" customHeight="1" x14ac:dyDescent="0.2">
      <c r="J179" s="94"/>
      <c r="K179" s="94"/>
    </row>
    <row r="180" spans="10:11" ht="12.75" customHeight="1" x14ac:dyDescent="0.2">
      <c r="J180" s="94"/>
      <c r="K180" s="94"/>
    </row>
    <row r="181" spans="10:11" ht="12.75" customHeight="1" x14ac:dyDescent="0.2">
      <c r="J181" s="94"/>
      <c r="K181" s="94"/>
    </row>
    <row r="182" spans="10:11" ht="12.75" customHeight="1" x14ac:dyDescent="0.2">
      <c r="J182" s="94"/>
      <c r="K182" s="94"/>
    </row>
    <row r="183" spans="10:11" ht="12.75" customHeight="1" x14ac:dyDescent="0.2">
      <c r="J183" s="94"/>
      <c r="K183" s="94"/>
    </row>
    <row r="184" spans="10:11" ht="12.75" customHeight="1" x14ac:dyDescent="0.2">
      <c r="J184" s="94"/>
      <c r="K184" s="94"/>
    </row>
    <row r="185" spans="10:11" ht="12.75" customHeight="1" x14ac:dyDescent="0.2">
      <c r="J185" s="94"/>
      <c r="K185" s="94"/>
    </row>
    <row r="186" spans="10:11" ht="12.75" customHeight="1" x14ac:dyDescent="0.2">
      <c r="J186" s="94"/>
      <c r="K186" s="94"/>
    </row>
    <row r="187" spans="10:11" ht="12.75" customHeight="1" x14ac:dyDescent="0.2">
      <c r="J187" s="94"/>
      <c r="K187" s="94"/>
    </row>
    <row r="188" spans="10:11" ht="12.75" customHeight="1" x14ac:dyDescent="0.2">
      <c r="J188" s="94"/>
      <c r="K188" s="94"/>
    </row>
    <row r="189" spans="10:11" ht="12.75" customHeight="1" x14ac:dyDescent="0.2">
      <c r="J189" s="94"/>
      <c r="K189" s="94"/>
    </row>
    <row r="190" spans="10:11" ht="12.75" customHeight="1" x14ac:dyDescent="0.2">
      <c r="J190" s="94"/>
      <c r="K190" s="94"/>
    </row>
    <row r="191" spans="10:11" ht="12.75" customHeight="1" x14ac:dyDescent="0.2">
      <c r="J191" s="94"/>
      <c r="K191" s="94"/>
    </row>
    <row r="192" spans="10:11" ht="12.75" customHeight="1" x14ac:dyDescent="0.2">
      <c r="J192" s="94"/>
      <c r="K192" s="94"/>
    </row>
    <row r="193" spans="10:11" ht="12.75" customHeight="1" x14ac:dyDescent="0.2">
      <c r="J193" s="94"/>
      <c r="K193" s="94"/>
    </row>
    <row r="194" spans="10:11" ht="12.75" customHeight="1" x14ac:dyDescent="0.2">
      <c r="J194" s="94"/>
      <c r="K194" s="94"/>
    </row>
    <row r="195" spans="10:11" ht="12.75" customHeight="1" x14ac:dyDescent="0.2">
      <c r="J195" s="94"/>
      <c r="K195" s="94"/>
    </row>
    <row r="196" spans="10:11" ht="12.75" customHeight="1" x14ac:dyDescent="0.2">
      <c r="J196" s="94"/>
      <c r="K196" s="94"/>
    </row>
    <row r="197" spans="10:11" ht="12.75" customHeight="1" x14ac:dyDescent="0.2">
      <c r="J197" s="94"/>
      <c r="K197" s="94"/>
    </row>
    <row r="198" spans="10:11" ht="12.75" customHeight="1" x14ac:dyDescent="0.2">
      <c r="J198" s="94"/>
      <c r="K198" s="94"/>
    </row>
    <row r="199" spans="10:11" ht="12.75" customHeight="1" x14ac:dyDescent="0.2">
      <c r="J199" s="94"/>
      <c r="K199" s="94"/>
    </row>
    <row r="200" spans="10:11" ht="12.75" customHeight="1" x14ac:dyDescent="0.2">
      <c r="J200" s="94"/>
      <c r="K200" s="94"/>
    </row>
    <row r="201" spans="10:11" ht="12.75" customHeight="1" x14ac:dyDescent="0.2">
      <c r="J201" s="94"/>
      <c r="K201" s="94"/>
    </row>
    <row r="202" spans="10:11" ht="12.75" customHeight="1" x14ac:dyDescent="0.2">
      <c r="J202" s="94"/>
      <c r="K202" s="94"/>
    </row>
    <row r="203" spans="10:11" ht="12.75" customHeight="1" x14ac:dyDescent="0.2">
      <c r="J203" s="94"/>
      <c r="K203" s="94"/>
    </row>
    <row r="204" spans="10:11" ht="12.75" customHeight="1" x14ac:dyDescent="0.2">
      <c r="J204" s="94"/>
      <c r="K204" s="94"/>
    </row>
    <row r="205" spans="10:11" ht="12.75" customHeight="1" x14ac:dyDescent="0.2">
      <c r="J205" s="94"/>
      <c r="K205" s="94"/>
    </row>
    <row r="206" spans="10:11" ht="12.75" customHeight="1" x14ac:dyDescent="0.2">
      <c r="J206" s="94"/>
      <c r="K206" s="94"/>
    </row>
    <row r="207" spans="10:11" ht="12.75" customHeight="1" x14ac:dyDescent="0.2">
      <c r="J207" s="94"/>
      <c r="K207" s="94"/>
    </row>
    <row r="208" spans="10:11" ht="12.75" customHeight="1" x14ac:dyDescent="0.2">
      <c r="J208" s="94"/>
      <c r="K208" s="94"/>
    </row>
    <row r="209" spans="10:11" ht="12.75" customHeight="1" x14ac:dyDescent="0.2">
      <c r="J209" s="94"/>
      <c r="K209" s="94"/>
    </row>
    <row r="210" spans="10:11" ht="12.75" customHeight="1" x14ac:dyDescent="0.2">
      <c r="J210" s="94"/>
      <c r="K210" s="94"/>
    </row>
    <row r="211" spans="10:11" ht="12.75" customHeight="1" x14ac:dyDescent="0.2">
      <c r="J211" s="94"/>
      <c r="K211" s="94"/>
    </row>
    <row r="212" spans="10:11" ht="12.75" customHeight="1" x14ac:dyDescent="0.2">
      <c r="J212" s="94"/>
      <c r="K212" s="94"/>
    </row>
    <row r="213" spans="10:11" ht="12.75" customHeight="1" x14ac:dyDescent="0.2">
      <c r="J213" s="94"/>
      <c r="K213" s="94"/>
    </row>
    <row r="214" spans="10:11" ht="12.75" customHeight="1" x14ac:dyDescent="0.2">
      <c r="J214" s="94"/>
      <c r="K214" s="94"/>
    </row>
    <row r="215" spans="10:11" ht="12.75" customHeight="1" x14ac:dyDescent="0.2">
      <c r="J215" s="94"/>
      <c r="K215" s="94"/>
    </row>
    <row r="216" spans="10:11" ht="12.75" customHeight="1" x14ac:dyDescent="0.2">
      <c r="J216" s="94"/>
      <c r="K216" s="94"/>
    </row>
    <row r="217" spans="10:11" ht="12.75" customHeight="1" x14ac:dyDescent="0.2">
      <c r="J217" s="94"/>
      <c r="K217" s="94"/>
    </row>
    <row r="218" spans="10:11" ht="12.75" customHeight="1" x14ac:dyDescent="0.2">
      <c r="J218" s="94"/>
      <c r="K218" s="94"/>
    </row>
    <row r="219" spans="10:11" ht="12.75" customHeight="1" x14ac:dyDescent="0.2">
      <c r="J219" s="94"/>
      <c r="K219" s="94"/>
    </row>
    <row r="220" spans="10:11" ht="12.75" customHeight="1" x14ac:dyDescent="0.2">
      <c r="J220" s="94"/>
      <c r="K220" s="94"/>
    </row>
    <row r="221" spans="10:11" ht="12.75" customHeight="1" x14ac:dyDescent="0.2">
      <c r="J221" s="94"/>
      <c r="K221" s="94"/>
    </row>
    <row r="222" spans="10:11" ht="12.75" customHeight="1" x14ac:dyDescent="0.2">
      <c r="J222" s="94"/>
      <c r="K222" s="94"/>
    </row>
    <row r="223" spans="10:11" ht="12.75" customHeight="1" x14ac:dyDescent="0.2">
      <c r="J223" s="94"/>
      <c r="K223" s="94"/>
    </row>
    <row r="224" spans="10:11" ht="12.75" customHeight="1" x14ac:dyDescent="0.2">
      <c r="J224" s="94"/>
      <c r="K224" s="94"/>
    </row>
    <row r="225" spans="10:11" ht="12.75" customHeight="1" x14ac:dyDescent="0.2">
      <c r="J225" s="94"/>
      <c r="K225" s="94"/>
    </row>
    <row r="226" spans="10:11" ht="12.75" customHeight="1" x14ac:dyDescent="0.2">
      <c r="J226" s="94"/>
      <c r="K226" s="94"/>
    </row>
    <row r="227" spans="10:11" ht="12.75" customHeight="1" x14ac:dyDescent="0.2">
      <c r="J227" s="94"/>
      <c r="K227" s="94"/>
    </row>
    <row r="228" spans="10:11" ht="12.75" customHeight="1" x14ac:dyDescent="0.2">
      <c r="J228" s="94"/>
      <c r="K228" s="94"/>
    </row>
    <row r="229" spans="10:11" ht="12.75" customHeight="1" x14ac:dyDescent="0.2">
      <c r="J229" s="94"/>
      <c r="K229" s="94"/>
    </row>
    <row r="230" spans="10:11" ht="12.75" customHeight="1" x14ac:dyDescent="0.2">
      <c r="J230" s="94"/>
      <c r="K230" s="94"/>
    </row>
    <row r="231" spans="10:11" ht="12.75" customHeight="1" x14ac:dyDescent="0.2">
      <c r="J231" s="94"/>
      <c r="K231" s="94"/>
    </row>
    <row r="232" spans="10:11" ht="12.75" customHeight="1" x14ac:dyDescent="0.2">
      <c r="J232" s="94"/>
      <c r="K232" s="94"/>
    </row>
    <row r="233" spans="10:11" ht="12.75" customHeight="1" x14ac:dyDescent="0.2">
      <c r="J233" s="94"/>
      <c r="K233" s="94"/>
    </row>
    <row r="234" spans="10:11" ht="12.75" customHeight="1" x14ac:dyDescent="0.2">
      <c r="J234" s="94"/>
      <c r="K234" s="94"/>
    </row>
    <row r="235" spans="10:11" ht="12.75" customHeight="1" x14ac:dyDescent="0.2">
      <c r="J235" s="94"/>
      <c r="K235" s="94"/>
    </row>
    <row r="236" spans="10:11" ht="12.75" customHeight="1" x14ac:dyDescent="0.2">
      <c r="J236" s="94"/>
      <c r="K236" s="94"/>
    </row>
    <row r="237" spans="10:11" ht="12.75" customHeight="1" x14ac:dyDescent="0.2">
      <c r="J237" s="94"/>
      <c r="K237" s="94"/>
    </row>
    <row r="238" spans="10:11" ht="12.75" customHeight="1" x14ac:dyDescent="0.2">
      <c r="J238" s="94"/>
      <c r="K238" s="94"/>
    </row>
    <row r="239" spans="10:11" ht="12.75" customHeight="1" x14ac:dyDescent="0.2">
      <c r="J239" s="94"/>
      <c r="K239" s="94"/>
    </row>
    <row r="240" spans="10:11" ht="12.75" customHeight="1" x14ac:dyDescent="0.2">
      <c r="J240" s="94"/>
      <c r="K240" s="94"/>
    </row>
    <row r="241" spans="10:11" ht="12.75" customHeight="1" x14ac:dyDescent="0.2">
      <c r="J241" s="94"/>
      <c r="K241" s="94"/>
    </row>
    <row r="242" spans="10:11" ht="12.75" customHeight="1" x14ac:dyDescent="0.2">
      <c r="J242" s="94"/>
      <c r="K242" s="94"/>
    </row>
    <row r="243" spans="10:11" ht="12.75" customHeight="1" x14ac:dyDescent="0.2">
      <c r="J243" s="94"/>
      <c r="K243" s="94"/>
    </row>
    <row r="244" spans="10:11" ht="12.75" customHeight="1" x14ac:dyDescent="0.2">
      <c r="J244" s="94"/>
      <c r="K244" s="94"/>
    </row>
    <row r="245" spans="10:11" ht="12.75" customHeight="1" x14ac:dyDescent="0.2">
      <c r="J245" s="94"/>
      <c r="K245" s="94"/>
    </row>
    <row r="246" spans="10:11" ht="12.75" customHeight="1" x14ac:dyDescent="0.2">
      <c r="J246" s="94"/>
      <c r="K246" s="94"/>
    </row>
    <row r="247" spans="10:11" ht="12.75" customHeight="1" x14ac:dyDescent="0.2">
      <c r="J247" s="94"/>
      <c r="K247" s="94"/>
    </row>
    <row r="248" spans="10:11" ht="12.75" customHeight="1" x14ac:dyDescent="0.2">
      <c r="J248" s="94"/>
      <c r="K248" s="94"/>
    </row>
    <row r="249" spans="10:11" ht="12.75" customHeight="1" x14ac:dyDescent="0.2">
      <c r="J249" s="94"/>
      <c r="K249" s="94"/>
    </row>
    <row r="250" spans="10:11" ht="12.75" customHeight="1" x14ac:dyDescent="0.2">
      <c r="J250" s="94"/>
      <c r="K250" s="94"/>
    </row>
    <row r="251" spans="10:11" ht="12.75" customHeight="1" x14ac:dyDescent="0.2">
      <c r="J251" s="94"/>
      <c r="K251" s="94"/>
    </row>
    <row r="252" spans="10:11" ht="12.75" customHeight="1" x14ac:dyDescent="0.2">
      <c r="J252" s="94"/>
      <c r="K252" s="94"/>
    </row>
    <row r="253" spans="10:11" ht="12.75" customHeight="1" x14ac:dyDescent="0.2">
      <c r="J253" s="94"/>
      <c r="K253" s="94"/>
    </row>
    <row r="254" spans="10:11" ht="12.75" customHeight="1" x14ac:dyDescent="0.2">
      <c r="J254" s="94"/>
      <c r="K254" s="94"/>
    </row>
    <row r="255" spans="10:11" ht="12.75" customHeight="1" x14ac:dyDescent="0.2">
      <c r="J255" s="94"/>
      <c r="K255" s="94"/>
    </row>
    <row r="256" spans="10:11" ht="12.75" customHeight="1" x14ac:dyDescent="0.2">
      <c r="J256" s="94"/>
      <c r="K256" s="94"/>
    </row>
    <row r="257" spans="10:11" ht="12.75" customHeight="1" x14ac:dyDescent="0.2">
      <c r="J257" s="94"/>
      <c r="K257" s="94"/>
    </row>
    <row r="258" spans="10:11" ht="12.75" customHeight="1" x14ac:dyDescent="0.2">
      <c r="J258" s="94"/>
      <c r="K258" s="94"/>
    </row>
    <row r="259" spans="10:11" ht="12.75" customHeight="1" x14ac:dyDescent="0.2">
      <c r="J259" s="94"/>
      <c r="K259" s="94"/>
    </row>
    <row r="260" spans="10:11" ht="12.75" customHeight="1" x14ac:dyDescent="0.2">
      <c r="J260" s="94"/>
      <c r="K260" s="94"/>
    </row>
    <row r="261" spans="10:11" ht="12.75" customHeight="1" x14ac:dyDescent="0.2">
      <c r="J261" s="94"/>
      <c r="K261" s="94"/>
    </row>
    <row r="262" spans="10:11" ht="12.75" customHeight="1" x14ac:dyDescent="0.2">
      <c r="J262" s="94"/>
      <c r="K262" s="94"/>
    </row>
    <row r="263" spans="10:11" ht="12.75" customHeight="1" x14ac:dyDescent="0.2">
      <c r="J263" s="94"/>
      <c r="K263" s="94"/>
    </row>
    <row r="264" spans="10:11" ht="12.75" customHeight="1" x14ac:dyDescent="0.2">
      <c r="J264" s="94"/>
      <c r="K264" s="94"/>
    </row>
    <row r="265" spans="10:11" ht="12.75" customHeight="1" x14ac:dyDescent="0.2">
      <c r="J265" s="94"/>
      <c r="K265" s="94"/>
    </row>
    <row r="266" spans="10:11" ht="12.75" customHeight="1" x14ac:dyDescent="0.2">
      <c r="J266" s="94"/>
      <c r="K266" s="94"/>
    </row>
    <row r="267" spans="10:11" ht="12.75" customHeight="1" x14ac:dyDescent="0.2">
      <c r="J267" s="94"/>
      <c r="K267" s="94"/>
    </row>
    <row r="268" spans="10:11" ht="12.75" customHeight="1" x14ac:dyDescent="0.2">
      <c r="J268" s="94"/>
      <c r="K268" s="94"/>
    </row>
    <row r="269" spans="10:11" ht="12.75" customHeight="1" x14ac:dyDescent="0.2">
      <c r="J269" s="94"/>
      <c r="K269" s="94"/>
    </row>
    <row r="270" spans="10:11" ht="12.75" customHeight="1" x14ac:dyDescent="0.2">
      <c r="J270" s="94"/>
      <c r="K270" s="94"/>
    </row>
    <row r="271" spans="10:11" ht="12.75" customHeight="1" x14ac:dyDescent="0.2">
      <c r="J271" s="94"/>
      <c r="K271" s="94"/>
    </row>
    <row r="272" spans="10:11" ht="12.75" customHeight="1" x14ac:dyDescent="0.2">
      <c r="J272" s="94"/>
      <c r="K272" s="94"/>
    </row>
    <row r="273" spans="10:11" ht="12.75" customHeight="1" x14ac:dyDescent="0.2">
      <c r="J273" s="94"/>
      <c r="K273" s="94"/>
    </row>
    <row r="274" spans="10:11" ht="12.75" customHeight="1" x14ac:dyDescent="0.2">
      <c r="J274" s="94"/>
      <c r="K274" s="94"/>
    </row>
    <row r="275" spans="10:11" ht="12.75" customHeight="1" x14ac:dyDescent="0.2">
      <c r="J275" s="94"/>
      <c r="K275" s="94"/>
    </row>
    <row r="276" spans="10:11" ht="12.75" customHeight="1" x14ac:dyDescent="0.2">
      <c r="J276" s="94"/>
      <c r="K276" s="94"/>
    </row>
    <row r="277" spans="10:11" ht="12.75" customHeight="1" x14ac:dyDescent="0.2">
      <c r="J277" s="94"/>
      <c r="K277" s="94"/>
    </row>
    <row r="278" spans="10:11" ht="12.75" customHeight="1" x14ac:dyDescent="0.2">
      <c r="J278" s="94"/>
      <c r="K278" s="94"/>
    </row>
    <row r="279" spans="10:11" ht="12.75" customHeight="1" x14ac:dyDescent="0.2">
      <c r="J279" s="94"/>
      <c r="K279" s="94"/>
    </row>
    <row r="280" spans="10:11" ht="12.75" customHeight="1" x14ac:dyDescent="0.2">
      <c r="J280" s="94"/>
      <c r="K280" s="94"/>
    </row>
    <row r="281" spans="10:11" ht="12.75" customHeight="1" x14ac:dyDescent="0.2">
      <c r="J281" s="94"/>
      <c r="K281" s="94"/>
    </row>
    <row r="282" spans="10:11" ht="12.75" customHeight="1" x14ac:dyDescent="0.2">
      <c r="J282" s="94"/>
      <c r="K282" s="94"/>
    </row>
    <row r="283" spans="10:11" ht="12.75" customHeight="1" x14ac:dyDescent="0.2">
      <c r="J283" s="94"/>
      <c r="K283" s="94"/>
    </row>
    <row r="284" spans="10:11" ht="12.75" customHeight="1" x14ac:dyDescent="0.2">
      <c r="J284" s="94"/>
      <c r="K284" s="94"/>
    </row>
    <row r="285" spans="10:11" ht="12.75" customHeight="1" x14ac:dyDescent="0.2">
      <c r="J285" s="94"/>
      <c r="K285" s="94"/>
    </row>
    <row r="286" spans="10:11" ht="12.75" customHeight="1" x14ac:dyDescent="0.2">
      <c r="J286" s="94"/>
      <c r="K286" s="94"/>
    </row>
    <row r="287" spans="10:11" ht="12.75" customHeight="1" x14ac:dyDescent="0.2">
      <c r="J287" s="94"/>
      <c r="K287" s="94"/>
    </row>
    <row r="288" spans="10:11" ht="12.75" customHeight="1" x14ac:dyDescent="0.2">
      <c r="J288" s="94"/>
      <c r="K288" s="94"/>
    </row>
    <row r="289" spans="10:11" ht="12.75" customHeight="1" x14ac:dyDescent="0.2">
      <c r="J289" s="94"/>
      <c r="K289" s="94"/>
    </row>
    <row r="290" spans="10:11" ht="12.75" customHeight="1" x14ac:dyDescent="0.2">
      <c r="J290" s="94"/>
      <c r="K290" s="94"/>
    </row>
    <row r="291" spans="10:11" ht="12.75" customHeight="1" x14ac:dyDescent="0.2">
      <c r="J291" s="94"/>
      <c r="K291" s="94"/>
    </row>
    <row r="292" spans="10:11" ht="12.75" customHeight="1" x14ac:dyDescent="0.2">
      <c r="J292" s="94"/>
      <c r="K292" s="94"/>
    </row>
    <row r="293" spans="10:11" ht="12.75" customHeight="1" x14ac:dyDescent="0.2">
      <c r="J293" s="94"/>
      <c r="K293" s="94"/>
    </row>
    <row r="294" spans="10:11" ht="12.75" customHeight="1" x14ac:dyDescent="0.2">
      <c r="J294" s="94"/>
      <c r="K294" s="94"/>
    </row>
    <row r="295" spans="10:11" ht="12.75" customHeight="1" x14ac:dyDescent="0.2">
      <c r="J295" s="94"/>
      <c r="K295" s="94"/>
    </row>
    <row r="296" spans="10:11" ht="12.75" customHeight="1" x14ac:dyDescent="0.2">
      <c r="J296" s="94"/>
      <c r="K296" s="94"/>
    </row>
    <row r="297" spans="10:11" ht="12.75" customHeight="1" x14ac:dyDescent="0.2">
      <c r="J297" s="94"/>
      <c r="K297" s="94"/>
    </row>
    <row r="298" spans="10:11" ht="12.75" customHeight="1" x14ac:dyDescent="0.2">
      <c r="J298" s="94"/>
      <c r="K298" s="94"/>
    </row>
    <row r="299" spans="10:11" ht="12.75" customHeight="1" x14ac:dyDescent="0.2">
      <c r="J299" s="94"/>
      <c r="K299" s="94"/>
    </row>
    <row r="300" spans="10:11" ht="12.75" customHeight="1" x14ac:dyDescent="0.2">
      <c r="J300" s="94"/>
      <c r="K300" s="94"/>
    </row>
    <row r="301" spans="10:11" ht="12.75" customHeight="1" x14ac:dyDescent="0.2">
      <c r="J301" s="94"/>
      <c r="K301" s="94"/>
    </row>
    <row r="302" spans="10:11" ht="12.75" customHeight="1" x14ac:dyDescent="0.2">
      <c r="K302" s="94"/>
    </row>
  </sheetData>
  <dataValidations count="3">
    <dataValidation type="list" allowBlank="1" showInputMessage="1" showErrorMessage="1" sqref="F3:F303">
      <formula1>"FY 2020"</formula1>
    </dataValidation>
    <dataValidation type="list" allowBlank="1" showInputMessage="1" showErrorMessage="1" sqref="J3:J301">
      <formula1>"9/1/2019"</formula1>
    </dataValidation>
    <dataValidation type="list" allowBlank="1" showInputMessage="1" showErrorMessage="1" sqref="K3:K302">
      <formula1>"8/31/2020"</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'Taxonomy - DO NOT EDIT'!$E$16:$E$23</xm:f>
          </x14:formula1>
          <xm:sqref>C3:C300</xm:sqref>
        </x14:dataValidation>
        <x14:dataValidation type="list" allowBlank="1" showInputMessage="1" showErrorMessage="1">
          <x14:formula1>
            <xm:f>'Taxonomy - DO NOT EDIT'!$E$27:$E$41</xm:f>
          </x14:formula1>
          <xm:sqref>E3:E300</xm:sqref>
        </x14:dataValidation>
        <x14:dataValidation type="list" allowBlank="1" showInputMessage="1" showErrorMessage="1">
          <x14:formula1>
            <xm:f>'Taxonomy - DO NOT EDIT'!$C$3:$C$24</xm:f>
          </x14:formula1>
          <xm:sqref>D301:D499</xm:sqref>
        </x14:dataValidation>
        <x14:dataValidation type="list" allowBlank="1" showInputMessage="1" showErrorMessage="1">
          <x14:formula1>
            <xm:f>'Taxonomy - DO NOT EDIT'!$C$2:$C$24</xm:f>
          </x14:formula1>
          <xm:sqref>D3:D300</xm:sqref>
        </x14:dataValidation>
        <x14:dataValidation type="list" allowBlank="1" showInputMessage="1" showErrorMessage="1">
          <x14:formula1>
            <xm:f>'Taxonomy - DO NOT EDIT'!$G$2:$G$6</xm:f>
          </x14:formula1>
          <xm:sqref>G3:G300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86"/>
  <sheetViews>
    <sheetView topLeftCell="D1" zoomScale="70" zoomScaleNormal="70" zoomScaleSheetLayoutView="100" workbookViewId="0">
      <pane ySplit="2" topLeftCell="A3" activePane="bottomLeft" state="frozen"/>
      <selection pane="bottomLeft" activeCell="D2" sqref="D2"/>
    </sheetView>
  </sheetViews>
  <sheetFormatPr defaultColWidth="9.140625" defaultRowHeight="15" x14ac:dyDescent="0.25"/>
  <cols>
    <col min="1" max="1" width="5" style="1" customWidth="1"/>
    <col min="2" max="2" width="10.140625" style="14" customWidth="1"/>
    <col min="3" max="3" width="22" style="10" customWidth="1"/>
    <col min="4" max="4" width="29.7109375" style="10" bestFit="1" customWidth="1"/>
    <col min="5" max="5" width="38.28515625" style="10" customWidth="1"/>
    <col min="6" max="6" width="13.85546875" style="10" customWidth="1"/>
    <col min="7" max="7" width="13.5703125" style="10" customWidth="1"/>
    <col min="8" max="8" width="16.7109375" style="9" customWidth="1"/>
    <col min="9" max="9" width="43.42578125" style="10" customWidth="1"/>
    <col min="10" max="10" width="21.85546875" style="10" customWidth="1"/>
    <col min="11" max="11" width="23" style="10" customWidth="1"/>
    <col min="12" max="12" width="32.5703125" style="10" customWidth="1"/>
    <col min="13" max="16384" width="9.140625" style="1"/>
  </cols>
  <sheetData>
    <row r="1" spans="1:12" ht="39.75" customHeight="1" thickBot="1" x14ac:dyDescent="0.45">
      <c r="B1" s="5"/>
      <c r="C1" s="6"/>
      <c r="D1" s="7"/>
      <c r="E1" s="8"/>
      <c r="F1" s="97"/>
      <c r="G1" s="97"/>
      <c r="H1" s="97"/>
      <c r="I1" s="97"/>
      <c r="J1" s="97"/>
    </row>
    <row r="2" spans="1:12" s="99" customFormat="1" ht="46.5" thickTop="1" thickBot="1" x14ac:dyDescent="0.3">
      <c r="B2" s="100" t="s">
        <v>7</v>
      </c>
      <c r="C2" s="100" t="s">
        <v>107</v>
      </c>
      <c r="D2" s="100" t="s">
        <v>8</v>
      </c>
      <c r="E2" s="95" t="s">
        <v>10</v>
      </c>
      <c r="F2" s="95" t="s">
        <v>95</v>
      </c>
      <c r="G2" s="95" t="s">
        <v>96</v>
      </c>
      <c r="H2" s="96" t="s">
        <v>12</v>
      </c>
      <c r="I2" s="103" t="s">
        <v>9</v>
      </c>
      <c r="J2" s="101" t="s">
        <v>416</v>
      </c>
      <c r="K2" s="101" t="s">
        <v>359</v>
      </c>
      <c r="L2" s="102" t="s">
        <v>417</v>
      </c>
    </row>
    <row r="3" spans="1:12" ht="150.75" thickTop="1" x14ac:dyDescent="0.3">
      <c r="A3" s="1">
        <v>1</v>
      </c>
      <c r="B3" s="106" t="s">
        <v>432</v>
      </c>
      <c r="C3" s="104" t="s">
        <v>375</v>
      </c>
      <c r="D3" s="113" t="s">
        <v>538</v>
      </c>
      <c r="E3" s="105" t="s">
        <v>441</v>
      </c>
      <c r="F3" s="167" t="s">
        <v>11</v>
      </c>
      <c r="G3" s="167" t="s">
        <v>11</v>
      </c>
      <c r="H3" s="168" t="s">
        <v>97</v>
      </c>
      <c r="I3" s="169" t="s">
        <v>434</v>
      </c>
      <c r="J3" s="104" t="s">
        <v>5</v>
      </c>
      <c r="K3" s="170"/>
      <c r="L3" s="170" t="s">
        <v>669</v>
      </c>
    </row>
    <row r="4" spans="1:12" ht="176.25" customHeight="1" x14ac:dyDescent="0.3">
      <c r="A4" s="1">
        <f>A3+1</f>
        <v>2</v>
      </c>
      <c r="B4" s="106" t="s">
        <v>432</v>
      </c>
      <c r="C4" s="107" t="s">
        <v>654</v>
      </c>
      <c r="D4" s="108" t="s">
        <v>655</v>
      </c>
      <c r="E4" s="109" t="s">
        <v>502</v>
      </c>
      <c r="F4" s="225" t="s">
        <v>11</v>
      </c>
      <c r="G4" s="225" t="s">
        <v>11</v>
      </c>
      <c r="H4" s="226" t="str">
        <f t="shared" ref="H4" si="0">IF(AND(F4="Low",G4="Low"),"Low",IF(AND(F4="Low",G4="Medium"),"Low",IF(AND(F4="Medium",G4="Low"),"Low",IF(AND(F4="Medium",G4="Medium"),"Medium",IF(AND(F4="Medium",G4="High"),"High",IF(AND(F4="High",G4="Medium"),"High",IF(AND(F4="High",G4="High"),"Critical",IF(AND(F4="Low",G4="High"),"Medium",IF(AND(F4="High",G4="Low"),"Medium","")))))))))</f>
        <v>Critical</v>
      </c>
      <c r="I4" s="227" t="s">
        <v>438</v>
      </c>
      <c r="J4" s="228" t="s">
        <v>4</v>
      </c>
      <c r="K4" s="171" t="s">
        <v>659</v>
      </c>
      <c r="L4" s="112"/>
    </row>
    <row r="5" spans="1:12" ht="93.75" x14ac:dyDescent="0.3">
      <c r="A5" s="1">
        <f t="shared" ref="A5:A70" si="1">A4+1</f>
        <v>3</v>
      </c>
      <c r="B5" s="106" t="s">
        <v>432</v>
      </c>
      <c r="C5" s="107" t="s">
        <v>437</v>
      </c>
      <c r="D5" s="108" t="s">
        <v>443</v>
      </c>
      <c r="E5" s="105" t="s">
        <v>442</v>
      </c>
      <c r="F5" s="225" t="s">
        <v>11</v>
      </c>
      <c r="G5" s="225" t="s">
        <v>11</v>
      </c>
      <c r="H5" s="226" t="str">
        <f t="shared" ref="H5" si="2">IF(AND(F5="Low",G5="Low"),"Low",IF(AND(F5="Low",G5="Medium"),"Low",IF(AND(F5="Medium",G5="Low"),"Low",IF(AND(F5="Medium",G5="Medium"),"Medium",IF(AND(F5="Medium",G5="High"),"High",IF(AND(F5="High",G5="Medium"),"High",IF(AND(F5="High",G5="High"),"Critical",IF(AND(F5="Low",G5="High"),"Medium",IF(AND(F5="High",G5="Low"),"Medium","")))))))))</f>
        <v>Critical</v>
      </c>
      <c r="I5" s="227" t="s">
        <v>439</v>
      </c>
      <c r="J5" s="107" t="s">
        <v>5</v>
      </c>
      <c r="K5" s="112"/>
      <c r="L5" s="112" t="s">
        <v>666</v>
      </c>
    </row>
    <row r="6" spans="1:12" ht="112.5" x14ac:dyDescent="0.3">
      <c r="A6" s="1">
        <f t="shared" si="1"/>
        <v>4</v>
      </c>
      <c r="B6" s="106" t="s">
        <v>432</v>
      </c>
      <c r="C6" s="107" t="s">
        <v>375</v>
      </c>
      <c r="D6" s="108" t="s">
        <v>433</v>
      </c>
      <c r="E6" s="105" t="s">
        <v>440</v>
      </c>
      <c r="F6" s="225" t="s">
        <v>11</v>
      </c>
      <c r="G6" s="225" t="s">
        <v>11</v>
      </c>
      <c r="H6" s="226" t="str">
        <f t="shared" ref="H6:H84" si="3">IF(AND(F6="Low",G6="Low"),"Low",IF(AND(F6="Low",G6="Medium"),"Low",IF(AND(F6="Medium",G6="Low"),"Low",IF(AND(F6="Medium",G6="Medium"),"Medium",IF(AND(F6="Medium",G6="High"),"High",IF(AND(F6="High",G6="Medium"),"High",IF(AND(F6="High",G6="High"),"Critical",IF(AND(F6="Low",G6="High"),"Medium",IF(AND(F6="High",G6="Low"),"Medium","")))))))))</f>
        <v>Critical</v>
      </c>
      <c r="I6" s="227" t="s">
        <v>434</v>
      </c>
      <c r="J6" s="107" t="s">
        <v>5</v>
      </c>
      <c r="K6" s="112"/>
      <c r="L6" s="112" t="s">
        <v>667</v>
      </c>
    </row>
    <row r="7" spans="1:12" ht="112.5" x14ac:dyDescent="0.3">
      <c r="A7" s="1">
        <f t="shared" si="1"/>
        <v>5</v>
      </c>
      <c r="B7" s="106" t="s">
        <v>432</v>
      </c>
      <c r="C7" s="107" t="s">
        <v>364</v>
      </c>
      <c r="D7" s="108" t="s">
        <v>467</v>
      </c>
      <c r="E7" s="105" t="s">
        <v>447</v>
      </c>
      <c r="F7" s="225" t="s">
        <v>11</v>
      </c>
      <c r="G7" s="225" t="s">
        <v>11</v>
      </c>
      <c r="H7" s="226" t="str">
        <f>IF(AND(F7="Low",G7="Low"),"Low",IF(AND(F7="Low",G7="Medium"),"Low",IF(AND(F7="Medium",G7="Low"),"Low",IF(AND(F7="Medium",G7="Medium"),"Medium",IF(AND(F7="Medium",G7="High"),"High",IF(AND(F7="High",G7="Medium"),"High",IF(AND(F7="High",G7="High"),"Critical",IF(AND(F7="Low",G7="High"),"Medium",IF(AND(F7="High",G7="Low"),"Medium","")))))))))</f>
        <v>Critical</v>
      </c>
      <c r="I7" s="227" t="s">
        <v>448</v>
      </c>
      <c r="J7" s="228" t="s">
        <v>4</v>
      </c>
      <c r="K7" s="171" t="s">
        <v>668</v>
      </c>
      <c r="L7" s="112"/>
    </row>
    <row r="8" spans="1:12" ht="112.5" x14ac:dyDescent="0.3">
      <c r="A8" s="1">
        <f t="shared" si="1"/>
        <v>6</v>
      </c>
      <c r="B8" s="106" t="s">
        <v>432</v>
      </c>
      <c r="C8" s="110" t="s">
        <v>453</v>
      </c>
      <c r="D8" s="108" t="s">
        <v>433</v>
      </c>
      <c r="E8" s="105" t="s">
        <v>454</v>
      </c>
      <c r="F8" s="225" t="s">
        <v>11</v>
      </c>
      <c r="G8" s="225" t="s">
        <v>11</v>
      </c>
      <c r="H8" s="226" t="str">
        <f>IF(AND(F8="Low",G8="Low"),"Low",IF(AND(F8="Low",G8="Medium"),"Low",IF(AND(F8="Medium",G8="Low"),"Low",IF(AND(F8="Medium",G8="Medium"),"Medium",IF(AND(F8="Medium",G8="High"),"High",IF(AND(F8="High",G8="Medium"),"High",IF(AND(F8="High",G8="High"),"Critical",IF(AND(F8="Low",G8="High"),"Medium",IF(AND(F8="High",G8="Low"),"Medium","")))))))))</f>
        <v>Critical</v>
      </c>
      <c r="I8" s="227" t="s">
        <v>746</v>
      </c>
      <c r="J8" s="107" t="s">
        <v>5</v>
      </c>
      <c r="K8" s="112"/>
      <c r="L8" s="112" t="s">
        <v>733</v>
      </c>
    </row>
    <row r="9" spans="1:12" ht="112.5" x14ac:dyDescent="0.3">
      <c r="A9" s="1">
        <f t="shared" si="1"/>
        <v>7</v>
      </c>
      <c r="B9" s="106" t="s">
        <v>432</v>
      </c>
      <c r="C9" s="107" t="s">
        <v>366</v>
      </c>
      <c r="D9" s="108" t="s">
        <v>489</v>
      </c>
      <c r="E9" s="111" t="s">
        <v>491</v>
      </c>
      <c r="F9" s="225" t="s">
        <v>11</v>
      </c>
      <c r="G9" s="225" t="s">
        <v>11</v>
      </c>
      <c r="H9" s="226" t="str">
        <f>IF(AND(F9="Low",G9="Low"),"Low",IF(AND(F9="Low",G9="Medium"),"Low",IF(AND(F9="Medium",G9="Low"),"Low",IF(AND(F9="Medium",G9="Medium"),"Medium",IF(AND(F9="Medium",G9="High"),"High",IF(AND(F9="High",G9="Medium"),"High",IF(AND(F9="High",G9="High"),"Critical",IF(AND(F9="Low",G9="High"),"Medium",IF(AND(F9="High",G9="Low"),"Medium","")))))))))</f>
        <v>Critical</v>
      </c>
      <c r="I9" s="227" t="s">
        <v>492</v>
      </c>
      <c r="J9" s="107" t="s">
        <v>5</v>
      </c>
      <c r="K9" s="112"/>
      <c r="L9" s="112" t="s">
        <v>671</v>
      </c>
    </row>
    <row r="10" spans="1:12" ht="131.25" x14ac:dyDescent="0.3">
      <c r="A10" s="1">
        <f t="shared" si="1"/>
        <v>8</v>
      </c>
      <c r="B10" s="106" t="s">
        <v>432</v>
      </c>
      <c r="C10" s="107" t="s">
        <v>366</v>
      </c>
      <c r="D10" s="108" t="s">
        <v>489</v>
      </c>
      <c r="E10" s="111" t="s">
        <v>490</v>
      </c>
      <c r="F10" s="225" t="s">
        <v>11</v>
      </c>
      <c r="G10" s="225" t="s">
        <v>11</v>
      </c>
      <c r="H10" s="226" t="str">
        <f>IF(AND(F10="Low",G10="Low"),"Low",IF(AND(F10="Low",G10="Medium"),"Low",IF(AND(F10="Medium",G10="Low"),"Low",IF(AND(F10="Medium",G10="Medium"),"Medium",IF(AND(F10="Medium",G10="High"),"High",IF(AND(F10="High",G10="Medium"),"High",IF(AND(F10="High",G10="High"),"Critical",IF(AND(F10="Low",G10="High"),"Medium",IF(AND(F10="High",G10="Low"),"Medium","")))))))))</f>
        <v>Critical</v>
      </c>
      <c r="I10" s="227" t="s">
        <v>493</v>
      </c>
      <c r="J10" s="107" t="s">
        <v>5</v>
      </c>
      <c r="K10" s="112"/>
      <c r="L10" s="112" t="s">
        <v>672</v>
      </c>
    </row>
    <row r="11" spans="1:12" ht="131.25" x14ac:dyDescent="0.3">
      <c r="A11" s="1">
        <f t="shared" si="1"/>
        <v>9</v>
      </c>
      <c r="B11" s="106" t="s">
        <v>432</v>
      </c>
      <c r="C11" s="107" t="s">
        <v>546</v>
      </c>
      <c r="D11" s="108" t="s">
        <v>506</v>
      </c>
      <c r="E11" s="111" t="s">
        <v>547</v>
      </c>
      <c r="F11" s="225" t="s">
        <v>11</v>
      </c>
      <c r="G11" s="225" t="s">
        <v>11</v>
      </c>
      <c r="H11" s="226" t="str">
        <f t="shared" ref="H11" si="4">IF(AND(F11="Low",G11="Low"),"Low",IF(AND(F11="Low",G11="Medium"),"Low",IF(AND(F11="Medium",G11="Low"),"Low",IF(AND(F11="Medium",G11="Medium"),"Medium",IF(AND(F11="Medium",G11="High"),"High",IF(AND(F11="High",G11="Medium"),"High",IF(AND(F11="High",G11="High"),"Critical",IF(AND(F11="Low",G11="High"),"Medium",IF(AND(F11="High",G11="Low"),"Medium","")))))))))</f>
        <v>Critical</v>
      </c>
      <c r="I11" s="227" t="s">
        <v>548</v>
      </c>
      <c r="J11" s="107" t="s">
        <v>5</v>
      </c>
      <c r="K11" s="112"/>
      <c r="L11" s="112" t="s">
        <v>673</v>
      </c>
    </row>
    <row r="12" spans="1:12" ht="112.5" x14ac:dyDescent="0.3">
      <c r="A12" s="1">
        <f t="shared" si="1"/>
        <v>10</v>
      </c>
      <c r="B12" s="106" t="s">
        <v>432</v>
      </c>
      <c r="C12" s="107" t="s">
        <v>435</v>
      </c>
      <c r="D12" s="108" t="s">
        <v>436</v>
      </c>
      <c r="E12" s="105" t="s">
        <v>452</v>
      </c>
      <c r="F12" s="225" t="s">
        <v>98</v>
      </c>
      <c r="G12" s="225" t="s">
        <v>11</v>
      </c>
      <c r="H12" s="226" t="s">
        <v>97</v>
      </c>
      <c r="I12" s="227" t="s">
        <v>48</v>
      </c>
      <c r="J12" s="107" t="s">
        <v>5</v>
      </c>
      <c r="K12" s="112"/>
      <c r="L12" s="112" t="s">
        <v>670</v>
      </c>
    </row>
    <row r="13" spans="1:12" ht="112.5" x14ac:dyDescent="0.3">
      <c r="A13" s="1">
        <f t="shared" si="1"/>
        <v>11</v>
      </c>
      <c r="B13" s="106" t="s">
        <v>432</v>
      </c>
      <c r="C13" s="107" t="s">
        <v>375</v>
      </c>
      <c r="D13" s="229" t="s">
        <v>538</v>
      </c>
      <c r="E13" s="230" t="s">
        <v>606</v>
      </c>
      <c r="F13" s="225" t="s">
        <v>11</v>
      </c>
      <c r="G13" s="225" t="s">
        <v>11</v>
      </c>
      <c r="H13" s="226" t="str">
        <f>IF(AND(F13="Low",G13="Low"),"Low",IF(AND(F13="Low",G13="Medium"),"Low",IF(AND(F13="Medium",G13="Low"),"Low",IF(AND(F13="Medium",G13="Medium"),"Medium",IF(AND(F13="Medium",G13="High"),"High",IF(AND(F13="High",G13="Medium"),"High",IF(AND(F13="High",G13="High"),"Critical",IF(AND(F13="Low",G13="High"),"Medium",IF(AND(F13="High",G13="Low"),"Medium","")))))))))</f>
        <v>Critical</v>
      </c>
      <c r="I13" s="227" t="s">
        <v>434</v>
      </c>
      <c r="J13" s="107" t="s">
        <v>5</v>
      </c>
      <c r="K13" s="112"/>
      <c r="L13" s="112" t="s">
        <v>669</v>
      </c>
    </row>
    <row r="14" spans="1:12" ht="131.25" x14ac:dyDescent="0.3">
      <c r="A14" s="1">
        <f t="shared" si="1"/>
        <v>12</v>
      </c>
      <c r="B14" s="106" t="s">
        <v>432</v>
      </c>
      <c r="C14" s="107" t="s">
        <v>609</v>
      </c>
      <c r="D14" s="108" t="s">
        <v>610</v>
      </c>
      <c r="E14" s="105" t="s">
        <v>611</v>
      </c>
      <c r="F14" s="225" t="s">
        <v>11</v>
      </c>
      <c r="G14" s="225" t="s">
        <v>11</v>
      </c>
      <c r="H14" s="226" t="str">
        <f>IF(AND(F14="Low",G14="Low"),"Low",IF(AND(F14="Low",G14="Medium"),"Low",IF(AND(F14="Medium",G14="Low"),"Low",IF(AND(F14="Medium",G14="Medium"),"Medium",IF(AND(F14="Medium",G14="High"),"High",IF(AND(F14="High",G14="Medium"),"High",IF(AND(F14="High",G14="High"),"Critical",IF(AND(F14="Low",G14="High"),"Medium",IF(AND(F14="High",G14="Low"),"Medium","")))))))))</f>
        <v>Critical</v>
      </c>
      <c r="I14" s="227" t="s">
        <v>612</v>
      </c>
      <c r="J14" s="107" t="s">
        <v>5</v>
      </c>
      <c r="K14" s="112"/>
      <c r="L14" s="112" t="s">
        <v>674</v>
      </c>
    </row>
    <row r="15" spans="1:12" ht="75" x14ac:dyDescent="0.3">
      <c r="A15" s="1">
        <f t="shared" si="1"/>
        <v>13</v>
      </c>
      <c r="B15" s="106" t="s">
        <v>432</v>
      </c>
      <c r="C15" s="107" t="s">
        <v>609</v>
      </c>
      <c r="D15" s="108" t="s">
        <v>613</v>
      </c>
      <c r="E15" s="105" t="s">
        <v>614</v>
      </c>
      <c r="F15" s="225" t="s">
        <v>11</v>
      </c>
      <c r="G15" s="225" t="s">
        <v>11</v>
      </c>
      <c r="H15" s="226" t="str">
        <f>IF(AND(F15="Low",G15="Low"),"Low",IF(AND(F15="Low",G15="Medium"),"Low",IF(AND(F15="Medium",G15="Low"),"Low",IF(AND(F15="Medium",G15="Medium"),"Medium",IF(AND(F15="Medium",G15="High"),"High",IF(AND(F15="High",G15="Medium"),"High",IF(AND(F15="High",G15="High"),"Critical",IF(AND(F15="Low",G15="High"),"Medium",IF(AND(F15="High",G15="Low"),"Medium","")))))))))</f>
        <v>Critical</v>
      </c>
      <c r="I15" s="227" t="s">
        <v>612</v>
      </c>
      <c r="J15" s="107" t="s">
        <v>5</v>
      </c>
      <c r="K15" s="112"/>
      <c r="L15" s="112" t="s">
        <v>675</v>
      </c>
    </row>
    <row r="16" spans="1:12" ht="75" x14ac:dyDescent="0.3">
      <c r="A16" s="1">
        <f t="shared" si="1"/>
        <v>14</v>
      </c>
      <c r="B16" s="106" t="s">
        <v>432</v>
      </c>
      <c r="C16" s="107" t="s">
        <v>653</v>
      </c>
      <c r="D16" s="108" t="s">
        <v>615</v>
      </c>
      <c r="E16" s="111" t="s">
        <v>734</v>
      </c>
      <c r="F16" s="225" t="s">
        <v>11</v>
      </c>
      <c r="G16" s="225" t="s">
        <v>11</v>
      </c>
      <c r="H16" s="226" t="s">
        <v>97</v>
      </c>
      <c r="I16" s="227" t="s">
        <v>616</v>
      </c>
      <c r="J16" s="107" t="s">
        <v>5</v>
      </c>
      <c r="K16" s="112"/>
      <c r="L16" s="112" t="s">
        <v>735</v>
      </c>
    </row>
    <row r="17" spans="1:12" ht="93.75" x14ac:dyDescent="0.3">
      <c r="A17" s="1">
        <f t="shared" si="1"/>
        <v>15</v>
      </c>
      <c r="B17" s="106" t="s">
        <v>432</v>
      </c>
      <c r="C17" s="107" t="s">
        <v>652</v>
      </c>
      <c r="D17" s="108" t="s">
        <v>620</v>
      </c>
      <c r="E17" s="111" t="s">
        <v>622</v>
      </c>
      <c r="F17" s="225" t="s">
        <v>11</v>
      </c>
      <c r="G17" s="225" t="s">
        <v>11</v>
      </c>
      <c r="H17" s="226" t="s">
        <v>97</v>
      </c>
      <c r="I17" s="227" t="s">
        <v>623</v>
      </c>
      <c r="J17" s="107" t="s">
        <v>5</v>
      </c>
      <c r="K17" s="112"/>
      <c r="L17" s="112" t="s">
        <v>735</v>
      </c>
    </row>
    <row r="18" spans="1:12" ht="112.5" x14ac:dyDescent="0.3">
      <c r="A18" s="1">
        <f t="shared" si="1"/>
        <v>16</v>
      </c>
      <c r="B18" s="106" t="s">
        <v>432</v>
      </c>
      <c r="C18" s="107" t="s">
        <v>654</v>
      </c>
      <c r="D18" s="108" t="s">
        <v>624</v>
      </c>
      <c r="E18" s="111" t="s">
        <v>625</v>
      </c>
      <c r="F18" s="225" t="s">
        <v>11</v>
      </c>
      <c r="G18" s="225" t="s">
        <v>11</v>
      </c>
      <c r="H18" s="226" t="s">
        <v>97</v>
      </c>
      <c r="I18" s="227" t="s">
        <v>740</v>
      </c>
      <c r="J18" s="228" t="s">
        <v>4</v>
      </c>
      <c r="K18" s="171" t="s">
        <v>681</v>
      </c>
      <c r="L18" s="112"/>
    </row>
    <row r="19" spans="1:12" ht="75" x14ac:dyDescent="0.3">
      <c r="A19" s="1">
        <f t="shared" si="1"/>
        <v>17</v>
      </c>
      <c r="B19" s="106" t="s">
        <v>432</v>
      </c>
      <c r="C19" s="107" t="s">
        <v>652</v>
      </c>
      <c r="D19" s="108" t="s">
        <v>620</v>
      </c>
      <c r="E19" s="111" t="s">
        <v>634</v>
      </c>
      <c r="F19" s="225" t="s">
        <v>11</v>
      </c>
      <c r="G19" s="225" t="s">
        <v>11</v>
      </c>
      <c r="H19" s="226" t="s">
        <v>97</v>
      </c>
      <c r="I19" s="227" t="s">
        <v>635</v>
      </c>
      <c r="J19" s="228" t="s">
        <v>4</v>
      </c>
      <c r="K19" s="171" t="s">
        <v>745</v>
      </c>
      <c r="L19" s="12"/>
    </row>
    <row r="20" spans="1:12" ht="56.25" x14ac:dyDescent="0.3">
      <c r="A20" s="1">
        <f t="shared" si="1"/>
        <v>18</v>
      </c>
      <c r="B20" s="106" t="s">
        <v>432</v>
      </c>
      <c r="C20" s="107" t="s">
        <v>653</v>
      </c>
      <c r="D20" s="108" t="s">
        <v>617</v>
      </c>
      <c r="E20" s="111" t="s">
        <v>637</v>
      </c>
      <c r="F20" s="225" t="s">
        <v>11</v>
      </c>
      <c r="G20" s="225" t="s">
        <v>11</v>
      </c>
      <c r="H20" s="226" t="s">
        <v>97</v>
      </c>
      <c r="I20" s="227" t="s">
        <v>747</v>
      </c>
      <c r="J20" s="107" t="s">
        <v>5</v>
      </c>
      <c r="K20" s="112"/>
      <c r="L20" s="112" t="s">
        <v>735</v>
      </c>
    </row>
    <row r="21" spans="1:12" ht="75" x14ac:dyDescent="0.3">
      <c r="A21" s="1">
        <f t="shared" si="1"/>
        <v>19</v>
      </c>
      <c r="B21" s="106" t="s">
        <v>432</v>
      </c>
      <c r="C21" s="107" t="s">
        <v>653</v>
      </c>
      <c r="D21" s="108" t="s">
        <v>620</v>
      </c>
      <c r="E21" s="111" t="s">
        <v>640</v>
      </c>
      <c r="F21" s="225" t="s">
        <v>11</v>
      </c>
      <c r="G21" s="225" t="s">
        <v>11</v>
      </c>
      <c r="H21" s="226" t="s">
        <v>97</v>
      </c>
      <c r="I21" s="227" t="s">
        <v>641</v>
      </c>
      <c r="J21" s="107" t="s">
        <v>5</v>
      </c>
      <c r="K21" s="112"/>
      <c r="L21" s="112" t="s">
        <v>676</v>
      </c>
    </row>
    <row r="22" spans="1:12" ht="56.25" x14ac:dyDescent="0.3">
      <c r="A22" s="1">
        <f t="shared" si="1"/>
        <v>20</v>
      </c>
      <c r="B22" s="106" t="s">
        <v>432</v>
      </c>
      <c r="C22" s="107" t="s">
        <v>653</v>
      </c>
      <c r="D22" s="108" t="s">
        <v>617</v>
      </c>
      <c r="E22" s="111" t="s">
        <v>644</v>
      </c>
      <c r="F22" s="225" t="s">
        <v>11</v>
      </c>
      <c r="G22" s="225" t="s">
        <v>11</v>
      </c>
      <c r="H22" s="226" t="s">
        <v>97</v>
      </c>
      <c r="I22" s="227" t="s">
        <v>645</v>
      </c>
      <c r="J22" s="107" t="s">
        <v>5</v>
      </c>
      <c r="K22" s="112"/>
      <c r="L22" s="112" t="s">
        <v>735</v>
      </c>
    </row>
    <row r="23" spans="1:12" ht="75" x14ac:dyDescent="0.3">
      <c r="A23" s="1">
        <f t="shared" si="1"/>
        <v>21</v>
      </c>
      <c r="B23" s="106" t="s">
        <v>432</v>
      </c>
      <c r="C23" s="107" t="s">
        <v>653</v>
      </c>
      <c r="D23" s="108" t="s">
        <v>615</v>
      </c>
      <c r="E23" s="111" t="s">
        <v>646</v>
      </c>
      <c r="F23" s="225" t="s">
        <v>11</v>
      </c>
      <c r="G23" s="225" t="s">
        <v>11</v>
      </c>
      <c r="H23" s="226" t="s">
        <v>97</v>
      </c>
      <c r="I23" s="227" t="s">
        <v>647</v>
      </c>
      <c r="J23" s="107" t="s">
        <v>5</v>
      </c>
      <c r="K23" s="112"/>
      <c r="L23" s="112" t="s">
        <v>735</v>
      </c>
    </row>
    <row r="24" spans="1:12" ht="75" x14ac:dyDescent="0.3">
      <c r="A24" s="1">
        <f t="shared" si="1"/>
        <v>22</v>
      </c>
      <c r="B24" s="106" t="s">
        <v>432</v>
      </c>
      <c r="C24" s="107" t="s">
        <v>653</v>
      </c>
      <c r="D24" s="108" t="s">
        <v>615</v>
      </c>
      <c r="E24" s="111" t="s">
        <v>650</v>
      </c>
      <c r="F24" s="225" t="s">
        <v>11</v>
      </c>
      <c r="G24" s="225" t="s">
        <v>11</v>
      </c>
      <c r="H24" s="226" t="s">
        <v>97</v>
      </c>
      <c r="I24" s="227" t="s">
        <v>115</v>
      </c>
      <c r="J24" s="107" t="s">
        <v>5</v>
      </c>
      <c r="K24" s="112"/>
      <c r="L24" s="112" t="s">
        <v>735</v>
      </c>
    </row>
    <row r="25" spans="1:12" ht="75" x14ac:dyDescent="0.3">
      <c r="A25" s="1">
        <f t="shared" si="1"/>
        <v>23</v>
      </c>
      <c r="B25" s="106" t="s">
        <v>432</v>
      </c>
      <c r="C25" s="107" t="s">
        <v>653</v>
      </c>
      <c r="D25" s="108" t="s">
        <v>615</v>
      </c>
      <c r="E25" s="111" t="s">
        <v>651</v>
      </c>
      <c r="F25" s="225" t="s">
        <v>11</v>
      </c>
      <c r="G25" s="225" t="s">
        <v>11</v>
      </c>
      <c r="H25" s="226" t="s">
        <v>97</v>
      </c>
      <c r="I25" s="227" t="s">
        <v>635</v>
      </c>
      <c r="J25" s="107" t="s">
        <v>5</v>
      </c>
      <c r="K25" s="112"/>
      <c r="L25" s="112" t="s">
        <v>735</v>
      </c>
    </row>
    <row r="26" spans="1:12" ht="173.25" customHeight="1" x14ac:dyDescent="0.3">
      <c r="A26" s="1">
        <f t="shared" si="1"/>
        <v>24</v>
      </c>
      <c r="B26" s="106" t="s">
        <v>432</v>
      </c>
      <c r="C26" s="110" t="s">
        <v>504</v>
      </c>
      <c r="D26" s="108" t="s">
        <v>655</v>
      </c>
      <c r="E26" s="105" t="s">
        <v>503</v>
      </c>
      <c r="F26" s="225" t="s">
        <v>11</v>
      </c>
      <c r="G26" s="225" t="s">
        <v>11</v>
      </c>
      <c r="H26" s="231" t="s">
        <v>11</v>
      </c>
      <c r="I26" s="227" t="s">
        <v>746</v>
      </c>
      <c r="J26" s="228" t="s">
        <v>4</v>
      </c>
      <c r="K26" s="171" t="s">
        <v>732</v>
      </c>
      <c r="L26" s="112"/>
    </row>
    <row r="27" spans="1:12" ht="114" customHeight="1" x14ac:dyDescent="0.3">
      <c r="A27" s="1">
        <f t="shared" si="1"/>
        <v>25</v>
      </c>
      <c r="B27" s="106" t="s">
        <v>432</v>
      </c>
      <c r="C27" s="107" t="s">
        <v>375</v>
      </c>
      <c r="D27" s="108" t="s">
        <v>537</v>
      </c>
      <c r="E27" s="111" t="s">
        <v>603</v>
      </c>
      <c r="F27" s="225" t="s">
        <v>11</v>
      </c>
      <c r="G27" s="225" t="s">
        <v>11</v>
      </c>
      <c r="H27" s="231" t="s">
        <v>11</v>
      </c>
      <c r="I27" s="227" t="s">
        <v>41</v>
      </c>
      <c r="J27" s="107" t="s">
        <v>5</v>
      </c>
      <c r="K27" s="112"/>
      <c r="L27" s="112" t="s">
        <v>679</v>
      </c>
    </row>
    <row r="28" spans="1:12" ht="173.25" customHeight="1" x14ac:dyDescent="0.3">
      <c r="A28" s="1">
        <f t="shared" si="1"/>
        <v>26</v>
      </c>
      <c r="B28" s="106" t="s">
        <v>432</v>
      </c>
      <c r="C28" s="107" t="s">
        <v>375</v>
      </c>
      <c r="D28" s="229" t="s">
        <v>538</v>
      </c>
      <c r="E28" s="230" t="s">
        <v>604</v>
      </c>
      <c r="F28" s="225" t="s">
        <v>11</v>
      </c>
      <c r="G28" s="225" t="s">
        <v>11</v>
      </c>
      <c r="H28" s="231" t="s">
        <v>11</v>
      </c>
      <c r="I28" s="227" t="s">
        <v>36</v>
      </c>
      <c r="J28" s="107" t="s">
        <v>5</v>
      </c>
      <c r="K28" s="112"/>
      <c r="L28" s="112" t="s">
        <v>677</v>
      </c>
    </row>
    <row r="29" spans="1:12" ht="169.5" customHeight="1" x14ac:dyDescent="0.3">
      <c r="A29" s="1">
        <f>A28+1</f>
        <v>27</v>
      </c>
      <c r="B29" s="106" t="s">
        <v>432</v>
      </c>
      <c r="C29" s="110" t="s">
        <v>494</v>
      </c>
      <c r="D29" s="108" t="s">
        <v>655</v>
      </c>
      <c r="E29" s="105" t="s">
        <v>499</v>
      </c>
      <c r="F29" s="225" t="s">
        <v>11</v>
      </c>
      <c r="G29" s="225" t="s">
        <v>98</v>
      </c>
      <c r="H29" s="231" t="str">
        <f>IF(AND(F29="Low",G29="Low"),"Low",IF(AND(F29="Low",G29="Medium"),"Low",IF(AND(F29="Medium",G29="Low"),"Low",IF(AND(F29="Medium",G29="Medium"),"Medium",IF(AND(F29="Medium",G29="High"),"High",IF(AND(F29="High",G29="Medium"),"High",IF(AND(F29="High",G29="High"),"Critical",IF(AND(F29="Low",G29="High"),"Medium",IF(AND(F29="High",G29="Low"),"Medium","")))))))))</f>
        <v>High</v>
      </c>
      <c r="I29" s="227" t="s">
        <v>500</v>
      </c>
      <c r="J29" s="228" t="s">
        <v>4</v>
      </c>
      <c r="K29" s="171" t="s">
        <v>552</v>
      </c>
      <c r="L29" s="112" t="s">
        <v>501</v>
      </c>
    </row>
    <row r="30" spans="1:12" ht="75" x14ac:dyDescent="0.3">
      <c r="A30" s="1">
        <f t="shared" si="1"/>
        <v>28</v>
      </c>
      <c r="B30" s="106" t="s">
        <v>432</v>
      </c>
      <c r="C30" s="107" t="s">
        <v>505</v>
      </c>
      <c r="D30" s="108" t="s">
        <v>506</v>
      </c>
      <c r="E30" s="111" t="s">
        <v>511</v>
      </c>
      <c r="F30" s="225" t="s">
        <v>11</v>
      </c>
      <c r="G30" s="225" t="s">
        <v>98</v>
      </c>
      <c r="H30" s="231" t="str">
        <f>IF(AND(F30="Low",G30="Low"),"Low",IF(AND(F30="Low",G30="Medium"),"Low",IF(AND(F30="Medium",G30="Low"),"Low",IF(AND(F30="Medium",G30="Medium"),"Medium",IF(AND(F30="Medium",G30="High"),"High",IF(AND(F30="High",G30="Medium"),"High",IF(AND(F30="High",G30="High"),"Critical",IF(AND(F30="Low",G30="High"),"Medium",IF(AND(F30="High",G30="Low"),"Medium","")))))))))</f>
        <v>High</v>
      </c>
      <c r="I30" s="227" t="s">
        <v>25</v>
      </c>
      <c r="J30" s="107" t="s">
        <v>5</v>
      </c>
      <c r="K30" s="112"/>
      <c r="L30" s="112" t="s">
        <v>735</v>
      </c>
    </row>
    <row r="31" spans="1:12" ht="75" x14ac:dyDescent="0.3">
      <c r="A31" s="1">
        <f t="shared" si="1"/>
        <v>29</v>
      </c>
      <c r="B31" s="106" t="s">
        <v>432</v>
      </c>
      <c r="C31" s="107" t="s">
        <v>653</v>
      </c>
      <c r="D31" s="108" t="s">
        <v>629</v>
      </c>
      <c r="E31" s="111" t="s">
        <v>630</v>
      </c>
      <c r="F31" s="225" t="s">
        <v>11</v>
      </c>
      <c r="G31" s="225" t="s">
        <v>98</v>
      </c>
      <c r="H31" s="231" t="s">
        <v>11</v>
      </c>
      <c r="I31" s="227" t="s">
        <v>631</v>
      </c>
      <c r="J31" s="107" t="s">
        <v>5</v>
      </c>
      <c r="K31" s="112"/>
      <c r="L31" s="112" t="s">
        <v>735</v>
      </c>
    </row>
    <row r="32" spans="1:12" ht="75" x14ac:dyDescent="0.3">
      <c r="A32" s="1">
        <f t="shared" si="1"/>
        <v>30</v>
      </c>
      <c r="B32" s="106" t="s">
        <v>432</v>
      </c>
      <c r="C32" s="107" t="s">
        <v>653</v>
      </c>
      <c r="D32" s="108" t="s">
        <v>624</v>
      </c>
      <c r="E32" s="111" t="s">
        <v>750</v>
      </c>
      <c r="F32" s="225" t="s">
        <v>11</v>
      </c>
      <c r="G32" s="225" t="s">
        <v>98</v>
      </c>
      <c r="H32" s="231" t="s">
        <v>11</v>
      </c>
      <c r="I32" s="227" t="s">
        <v>120</v>
      </c>
      <c r="J32" s="107" t="s">
        <v>5</v>
      </c>
      <c r="K32" s="112"/>
      <c r="L32" s="112" t="s">
        <v>735</v>
      </c>
    </row>
    <row r="33" spans="1:12" ht="131.25" x14ac:dyDescent="0.3">
      <c r="A33" s="1">
        <f t="shared" si="1"/>
        <v>31</v>
      </c>
      <c r="B33" s="106" t="s">
        <v>432</v>
      </c>
      <c r="C33" s="107" t="s">
        <v>435</v>
      </c>
      <c r="D33" s="108" t="s">
        <v>445</v>
      </c>
      <c r="E33" s="105" t="s">
        <v>444</v>
      </c>
      <c r="F33" s="225" t="s">
        <v>98</v>
      </c>
      <c r="G33" s="225" t="s">
        <v>11</v>
      </c>
      <c r="H33" s="231" t="str">
        <f t="shared" si="3"/>
        <v>High</v>
      </c>
      <c r="I33" s="227" t="s">
        <v>446</v>
      </c>
      <c r="J33" s="107" t="s">
        <v>5</v>
      </c>
      <c r="K33" s="112"/>
      <c r="L33" s="112" t="s">
        <v>735</v>
      </c>
    </row>
    <row r="34" spans="1:12" ht="93.75" x14ac:dyDescent="0.3">
      <c r="A34" s="1">
        <f t="shared" si="1"/>
        <v>32</v>
      </c>
      <c r="B34" s="106" t="s">
        <v>432</v>
      </c>
      <c r="C34" s="107" t="s">
        <v>455</v>
      </c>
      <c r="D34" s="108" t="s">
        <v>459</v>
      </c>
      <c r="E34" s="105" t="s">
        <v>460</v>
      </c>
      <c r="F34" s="225" t="s">
        <v>98</v>
      </c>
      <c r="G34" s="225" t="s">
        <v>11</v>
      </c>
      <c r="H34" s="231" t="str">
        <f>IF(AND(F34="Low",G34="Low"),"Low",IF(AND(F34="Low",G34="Medium"),"Low",IF(AND(F34="Medium",G34="Low"),"Low",IF(AND(F34="Medium",G34="Medium"),"Medium",IF(AND(F34="Medium",G34="High"),"High",IF(AND(F34="High",G34="Medium"),"High",IF(AND(F34="High",G34="High"),"Critical",IF(AND(F34="Low",G34="High"),"Medium",IF(AND(F34="High",G34="Low"),"Medium","")))))))))</f>
        <v>High</v>
      </c>
      <c r="I34" s="227" t="s">
        <v>424</v>
      </c>
      <c r="J34" s="107" t="s">
        <v>5</v>
      </c>
      <c r="K34" s="112"/>
      <c r="L34" s="112" t="s">
        <v>464</v>
      </c>
    </row>
    <row r="35" spans="1:12" ht="93.75" x14ac:dyDescent="0.3">
      <c r="A35" s="1">
        <f t="shared" si="1"/>
        <v>33</v>
      </c>
      <c r="B35" s="106" t="s">
        <v>432</v>
      </c>
      <c r="C35" s="107" t="s">
        <v>455</v>
      </c>
      <c r="D35" s="108" t="s">
        <v>749</v>
      </c>
      <c r="E35" s="105" t="s">
        <v>462</v>
      </c>
      <c r="F35" s="225" t="s">
        <v>98</v>
      </c>
      <c r="G35" s="225" t="s">
        <v>11</v>
      </c>
      <c r="H35" s="231" t="str">
        <f>IF(AND(F35="Low",G35="Low"),"Low",IF(AND(F35="Low",G35="Medium"),"Low",IF(AND(F35="Medium",G35="Low"),"Low",IF(AND(F35="Medium",G35="Medium"),"Medium",IF(AND(F35="Medium",G35="High"),"High",IF(AND(F35="High",G35="Medium"),"High",IF(AND(F35="High",G35="High"),"Critical",IF(AND(F35="Low",G35="High"),"Medium",IF(AND(F35="High",G35="Low"),"Medium","")))))))))</f>
        <v>High</v>
      </c>
      <c r="I35" s="227" t="s">
        <v>423</v>
      </c>
      <c r="J35" s="228" t="s">
        <v>4</v>
      </c>
      <c r="K35" s="171" t="s">
        <v>678</v>
      </c>
      <c r="L35" s="112" t="s">
        <v>465</v>
      </c>
    </row>
    <row r="36" spans="1:12" ht="75" x14ac:dyDescent="0.3">
      <c r="A36" s="1">
        <f t="shared" si="1"/>
        <v>34</v>
      </c>
      <c r="B36" s="106" t="s">
        <v>432</v>
      </c>
      <c r="C36" s="107" t="s">
        <v>449</v>
      </c>
      <c r="D36" s="108" t="s">
        <v>450</v>
      </c>
      <c r="E36" s="111" t="s">
        <v>451</v>
      </c>
      <c r="F36" s="225" t="s">
        <v>98</v>
      </c>
      <c r="G36" s="225" t="s">
        <v>11</v>
      </c>
      <c r="H36" s="231" t="str">
        <f t="shared" si="3"/>
        <v>High</v>
      </c>
      <c r="I36" s="227" t="s">
        <v>446</v>
      </c>
      <c r="J36" s="107" t="s">
        <v>5</v>
      </c>
      <c r="K36" s="112"/>
      <c r="L36" s="112" t="s">
        <v>735</v>
      </c>
    </row>
    <row r="37" spans="1:12" ht="75" x14ac:dyDescent="0.3">
      <c r="A37" s="1">
        <f t="shared" si="1"/>
        <v>35</v>
      </c>
      <c r="B37" s="106" t="s">
        <v>432</v>
      </c>
      <c r="C37" s="107" t="s">
        <v>455</v>
      </c>
      <c r="D37" s="108" t="s">
        <v>459</v>
      </c>
      <c r="E37" s="111" t="s">
        <v>466</v>
      </c>
      <c r="F37" s="225" t="s">
        <v>98</v>
      </c>
      <c r="G37" s="225" t="s">
        <v>11</v>
      </c>
      <c r="H37" s="231" t="str">
        <f t="shared" ref="H37:H42" si="5">IF(AND(F37="Low",G37="Low"),"Low",IF(AND(F37="Low",G37="Medium"),"Low",IF(AND(F37="Medium",G37="Low"),"Low",IF(AND(F37="Medium",G37="Medium"),"Medium",IF(AND(F37="Medium",G37="High"),"High",IF(AND(F37="High",G37="Medium"),"High",IF(AND(F37="High",G37="High"),"Critical",IF(AND(F37="Low",G37="High"),"Medium",IF(AND(F37="High",G37="Low"),"Medium","")))))))))</f>
        <v>High</v>
      </c>
      <c r="I37" s="227" t="s">
        <v>457</v>
      </c>
      <c r="J37" s="107" t="s">
        <v>5</v>
      </c>
      <c r="K37" s="112"/>
      <c r="L37" s="112" t="s">
        <v>465</v>
      </c>
    </row>
    <row r="38" spans="1:12" ht="112.5" x14ac:dyDescent="0.3">
      <c r="A38" s="1">
        <f t="shared" si="1"/>
        <v>36</v>
      </c>
      <c r="B38" s="106" t="s">
        <v>432</v>
      </c>
      <c r="C38" s="107" t="s">
        <v>364</v>
      </c>
      <c r="D38" s="108" t="s">
        <v>467</v>
      </c>
      <c r="E38" s="111" t="s">
        <v>468</v>
      </c>
      <c r="F38" s="225" t="s">
        <v>98</v>
      </c>
      <c r="G38" s="225" t="s">
        <v>11</v>
      </c>
      <c r="H38" s="231" t="str">
        <f t="shared" si="5"/>
        <v>High</v>
      </c>
      <c r="I38" s="227" t="s">
        <v>469</v>
      </c>
      <c r="J38" s="107" t="s">
        <v>5</v>
      </c>
      <c r="K38" s="112"/>
      <c r="L38" s="112" t="s">
        <v>735</v>
      </c>
    </row>
    <row r="39" spans="1:12" ht="93.75" x14ac:dyDescent="0.3">
      <c r="A39" s="1">
        <f t="shared" si="1"/>
        <v>37</v>
      </c>
      <c r="B39" s="106" t="s">
        <v>432</v>
      </c>
      <c r="C39" s="107" t="s">
        <v>470</v>
      </c>
      <c r="D39" s="108" t="s">
        <v>471</v>
      </c>
      <c r="E39" s="112" t="s">
        <v>751</v>
      </c>
      <c r="F39" s="225" t="s">
        <v>98</v>
      </c>
      <c r="G39" s="225" t="s">
        <v>11</v>
      </c>
      <c r="H39" s="231" t="str">
        <f t="shared" si="5"/>
        <v>High</v>
      </c>
      <c r="I39" s="227" t="s">
        <v>71</v>
      </c>
      <c r="J39" s="107" t="s">
        <v>5</v>
      </c>
      <c r="K39" s="112"/>
      <c r="L39" s="112" t="s">
        <v>472</v>
      </c>
    </row>
    <row r="40" spans="1:12" ht="173.25" customHeight="1" x14ac:dyDescent="0.3">
      <c r="A40" s="1">
        <f t="shared" si="1"/>
        <v>38</v>
      </c>
      <c r="B40" s="106" t="s">
        <v>432</v>
      </c>
      <c r="C40" s="110" t="s">
        <v>494</v>
      </c>
      <c r="D40" s="108" t="s">
        <v>655</v>
      </c>
      <c r="E40" s="109" t="s">
        <v>497</v>
      </c>
      <c r="F40" s="225" t="s">
        <v>98</v>
      </c>
      <c r="G40" s="225" t="s">
        <v>11</v>
      </c>
      <c r="H40" s="231" t="str">
        <f t="shared" si="5"/>
        <v>High</v>
      </c>
      <c r="I40" s="227" t="s">
        <v>498</v>
      </c>
      <c r="J40" s="228" t="s">
        <v>4</v>
      </c>
      <c r="K40" s="171" t="s">
        <v>659</v>
      </c>
      <c r="L40" s="112"/>
    </row>
    <row r="41" spans="1:12" ht="75" x14ac:dyDescent="0.3">
      <c r="A41" s="1">
        <f t="shared" si="1"/>
        <v>39</v>
      </c>
      <c r="B41" s="106" t="s">
        <v>432</v>
      </c>
      <c r="C41" s="107" t="s">
        <v>505</v>
      </c>
      <c r="D41" s="108" t="s">
        <v>506</v>
      </c>
      <c r="E41" s="111" t="s">
        <v>507</v>
      </c>
      <c r="F41" s="225" t="s">
        <v>98</v>
      </c>
      <c r="G41" s="225" t="s">
        <v>11</v>
      </c>
      <c r="H41" s="231" t="str">
        <f t="shared" si="5"/>
        <v>High</v>
      </c>
      <c r="I41" s="227" t="s">
        <v>508</v>
      </c>
      <c r="J41" s="107" t="s">
        <v>5</v>
      </c>
      <c r="K41" s="112"/>
      <c r="L41" s="112" t="s">
        <v>735</v>
      </c>
    </row>
    <row r="42" spans="1:12" ht="75" x14ac:dyDescent="0.3">
      <c r="A42" s="1">
        <f t="shared" si="1"/>
        <v>40</v>
      </c>
      <c r="B42" s="106" t="s">
        <v>432</v>
      </c>
      <c r="C42" s="107" t="s">
        <v>449</v>
      </c>
      <c r="D42" s="108" t="s">
        <v>450</v>
      </c>
      <c r="E42" s="111" t="s">
        <v>513</v>
      </c>
      <c r="F42" s="225" t="s">
        <v>98</v>
      </c>
      <c r="G42" s="225" t="s">
        <v>11</v>
      </c>
      <c r="H42" s="231" t="str">
        <f t="shared" si="5"/>
        <v>High</v>
      </c>
      <c r="I42" s="227" t="s">
        <v>446</v>
      </c>
      <c r="J42" s="107" t="s">
        <v>5</v>
      </c>
      <c r="K42" s="112"/>
      <c r="L42" s="112" t="s">
        <v>735</v>
      </c>
    </row>
    <row r="43" spans="1:12" ht="93.75" x14ac:dyDescent="0.3">
      <c r="A43" s="1">
        <f t="shared" si="1"/>
        <v>41</v>
      </c>
      <c r="B43" s="106" t="s">
        <v>432</v>
      </c>
      <c r="C43" s="107" t="s">
        <v>539</v>
      </c>
      <c r="D43" s="108" t="s">
        <v>506</v>
      </c>
      <c r="E43" s="112" t="s">
        <v>540</v>
      </c>
      <c r="F43" s="225" t="s">
        <v>98</v>
      </c>
      <c r="G43" s="225" t="s">
        <v>11</v>
      </c>
      <c r="H43" s="231" t="s">
        <v>11</v>
      </c>
      <c r="I43" s="227" t="s">
        <v>15</v>
      </c>
      <c r="J43" s="107" t="s">
        <v>5</v>
      </c>
      <c r="K43" s="112"/>
      <c r="L43" s="112" t="s">
        <v>735</v>
      </c>
    </row>
    <row r="44" spans="1:12" ht="93.75" x14ac:dyDescent="0.3">
      <c r="A44" s="1">
        <f t="shared" si="1"/>
        <v>42</v>
      </c>
      <c r="B44" s="106" t="s">
        <v>432</v>
      </c>
      <c r="C44" s="107" t="s">
        <v>539</v>
      </c>
      <c r="D44" s="108" t="s">
        <v>506</v>
      </c>
      <c r="E44" s="112" t="s">
        <v>541</v>
      </c>
      <c r="F44" s="225" t="s">
        <v>98</v>
      </c>
      <c r="G44" s="225" t="s">
        <v>11</v>
      </c>
      <c r="H44" s="231" t="str">
        <f>IF(AND(F44="Low",G44="Low"),"Low",IF(AND(F44="Low",G44="Medium"),"Low",IF(AND(F44="Medium",G44="Low"),"Low",IF(AND(F44="Medium",G44="Medium"),"Medium",IF(AND(F44="Medium",G44="High"),"High",IF(AND(F44="High",G44="Medium"),"High",IF(AND(F44="High",G44="High"),"Critical",IF(AND(F44="Low",G44="High"),"Medium",IF(AND(F44="High",G44="Low"),"Medium","")))))))))</f>
        <v>High</v>
      </c>
      <c r="I44" s="227" t="s">
        <v>15</v>
      </c>
      <c r="J44" s="107" t="s">
        <v>5</v>
      </c>
      <c r="K44" s="112"/>
      <c r="L44" s="112" t="s">
        <v>735</v>
      </c>
    </row>
    <row r="45" spans="1:12" ht="93.75" x14ac:dyDescent="0.3">
      <c r="A45" s="1">
        <f t="shared" si="1"/>
        <v>43</v>
      </c>
      <c r="B45" s="106" t="s">
        <v>432</v>
      </c>
      <c r="C45" s="107" t="s">
        <v>546</v>
      </c>
      <c r="D45" s="108" t="s">
        <v>506</v>
      </c>
      <c r="E45" s="111" t="s">
        <v>549</v>
      </c>
      <c r="F45" s="225" t="s">
        <v>98</v>
      </c>
      <c r="G45" s="225" t="s">
        <v>11</v>
      </c>
      <c r="H45" s="231" t="s">
        <v>11</v>
      </c>
      <c r="I45" s="227" t="s">
        <v>548</v>
      </c>
      <c r="J45" s="107" t="s">
        <v>5</v>
      </c>
      <c r="K45" s="112"/>
      <c r="L45" s="112" t="s">
        <v>550</v>
      </c>
    </row>
    <row r="46" spans="1:12" ht="112.5" x14ac:dyDescent="0.3">
      <c r="A46" s="1">
        <f t="shared" si="1"/>
        <v>44</v>
      </c>
      <c r="B46" s="106" t="s">
        <v>432</v>
      </c>
      <c r="C46" s="107" t="s">
        <v>375</v>
      </c>
      <c r="D46" s="108" t="s">
        <v>537</v>
      </c>
      <c r="E46" s="111" t="s">
        <v>605</v>
      </c>
      <c r="F46" s="225" t="s">
        <v>98</v>
      </c>
      <c r="G46" s="225" t="s">
        <v>11</v>
      </c>
      <c r="H46" s="231" t="s">
        <v>11</v>
      </c>
      <c r="I46" s="227" t="s">
        <v>41</v>
      </c>
      <c r="J46" s="232" t="s">
        <v>5</v>
      </c>
      <c r="K46" s="171"/>
      <c r="L46" s="112" t="s">
        <v>680</v>
      </c>
    </row>
    <row r="47" spans="1:12" ht="56.25" x14ac:dyDescent="0.3">
      <c r="A47" s="1">
        <f t="shared" si="1"/>
        <v>45</v>
      </c>
      <c r="B47" s="106" t="s">
        <v>432</v>
      </c>
      <c r="C47" s="107" t="s">
        <v>375</v>
      </c>
      <c r="D47" s="108" t="s">
        <v>483</v>
      </c>
      <c r="E47" s="105" t="s">
        <v>607</v>
      </c>
      <c r="F47" s="225" t="s">
        <v>98</v>
      </c>
      <c r="G47" s="225" t="s">
        <v>11</v>
      </c>
      <c r="H47" s="231" t="str">
        <f t="shared" ref="H47" si="6">IF(AND(F47="Low",G47="Low"),"Low",IF(AND(F47="Low",G47="Medium"),"Low",IF(AND(F47="Medium",G47="Low"),"Low",IF(AND(F47="Medium",G47="Medium"),"Medium",IF(AND(F47="Medium",G47="High"),"High",IF(AND(F47="High",G47="Medium"),"High",IF(AND(F47="High",G47="High"),"Critical",IF(AND(F47="Low",G47="High"),"Medium",IF(AND(F47="High",G47="Low"),"Medium","")))))))))</f>
        <v>High</v>
      </c>
      <c r="I47" s="227" t="s">
        <v>434</v>
      </c>
      <c r="J47" s="107" t="s">
        <v>5</v>
      </c>
      <c r="K47" s="112"/>
      <c r="L47" s="112" t="s">
        <v>608</v>
      </c>
    </row>
    <row r="48" spans="1:12" ht="75" x14ac:dyDescent="0.3">
      <c r="A48" s="1">
        <f t="shared" si="1"/>
        <v>46</v>
      </c>
      <c r="B48" s="106" t="s">
        <v>432</v>
      </c>
      <c r="C48" s="107" t="s">
        <v>652</v>
      </c>
      <c r="D48" s="108" t="s">
        <v>620</v>
      </c>
      <c r="E48" s="111" t="s">
        <v>642</v>
      </c>
      <c r="F48" s="225" t="s">
        <v>98</v>
      </c>
      <c r="G48" s="225" t="s">
        <v>11</v>
      </c>
      <c r="H48" s="231" t="s">
        <v>11</v>
      </c>
      <c r="I48" s="227" t="s">
        <v>748</v>
      </c>
      <c r="J48" s="232" t="s">
        <v>5</v>
      </c>
      <c r="K48" s="171"/>
      <c r="L48" s="112" t="s">
        <v>735</v>
      </c>
    </row>
    <row r="49" spans="1:12" ht="93.75" x14ac:dyDescent="0.3">
      <c r="A49" s="1">
        <f t="shared" si="1"/>
        <v>47</v>
      </c>
      <c r="B49" s="106" t="s">
        <v>432</v>
      </c>
      <c r="C49" s="107" t="s">
        <v>660</v>
      </c>
      <c r="D49" s="108" t="s">
        <v>661</v>
      </c>
      <c r="E49" s="105" t="s">
        <v>663</v>
      </c>
      <c r="F49" s="225" t="s">
        <v>98</v>
      </c>
      <c r="G49" s="225" t="s">
        <v>11</v>
      </c>
      <c r="H49" s="231" t="str">
        <f t="shared" ref="H49:H50" si="7">IF(AND(F49="Low",G49="Low"),"Low",IF(AND(F49="Low",G49="Medium"),"Low",IF(AND(F49="Medium",G49="Low"),"Low",IF(AND(F49="Medium",G49="Medium"),"Medium",IF(AND(F49="Medium",G49="High"),"High",IF(AND(F49="High",G49="Medium"),"High",IF(AND(F49="High",G49="High"),"Critical",IF(AND(F49="Low",G49="High"),"Medium",IF(AND(F49="High",G49="Low"),"Medium","")))))))))</f>
        <v>High</v>
      </c>
      <c r="I49" s="227" t="s">
        <v>31</v>
      </c>
      <c r="J49" s="107" t="s">
        <v>5</v>
      </c>
      <c r="K49" s="112"/>
      <c r="L49" s="112" t="s">
        <v>664</v>
      </c>
    </row>
    <row r="50" spans="1:12" ht="75" x14ac:dyDescent="0.3">
      <c r="A50" s="1">
        <f t="shared" si="1"/>
        <v>48</v>
      </c>
      <c r="B50" s="106" t="s">
        <v>432</v>
      </c>
      <c r="C50" s="107" t="s">
        <v>660</v>
      </c>
      <c r="D50" s="108" t="s">
        <v>661</v>
      </c>
      <c r="E50" s="105" t="s">
        <v>662</v>
      </c>
      <c r="F50" s="225" t="s">
        <v>98</v>
      </c>
      <c r="G50" s="225" t="s">
        <v>11</v>
      </c>
      <c r="H50" s="231" t="str">
        <f t="shared" si="7"/>
        <v>High</v>
      </c>
      <c r="I50" s="227" t="s">
        <v>31</v>
      </c>
      <c r="J50" s="107" t="s">
        <v>5</v>
      </c>
      <c r="K50" s="112"/>
      <c r="L50" s="112" t="s">
        <v>665</v>
      </c>
    </row>
    <row r="51" spans="1:12" ht="112.5" x14ac:dyDescent="0.3">
      <c r="A51" s="1">
        <f t="shared" si="1"/>
        <v>49</v>
      </c>
      <c r="B51" s="106" t="s">
        <v>432</v>
      </c>
      <c r="C51" s="107" t="s">
        <v>473</v>
      </c>
      <c r="D51" s="108" t="s">
        <v>474</v>
      </c>
      <c r="E51" s="112" t="s">
        <v>475</v>
      </c>
      <c r="F51" s="225" t="s">
        <v>11</v>
      </c>
      <c r="G51" s="225" t="s">
        <v>98</v>
      </c>
      <c r="H51" s="231" t="s">
        <v>98</v>
      </c>
      <c r="I51" s="227" t="s">
        <v>69</v>
      </c>
      <c r="J51" s="107"/>
      <c r="K51" s="112"/>
      <c r="L51" s="112"/>
    </row>
    <row r="52" spans="1:12" ht="75" x14ac:dyDescent="0.3">
      <c r="A52" s="1">
        <f t="shared" si="1"/>
        <v>50</v>
      </c>
      <c r="B52" s="106" t="s">
        <v>432</v>
      </c>
      <c r="C52" s="107" t="s">
        <v>505</v>
      </c>
      <c r="D52" s="108" t="s">
        <v>509</v>
      </c>
      <c r="E52" s="111" t="s">
        <v>510</v>
      </c>
      <c r="F52" s="225" t="s">
        <v>11</v>
      </c>
      <c r="G52" s="225" t="s">
        <v>98</v>
      </c>
      <c r="H52" s="231" t="s">
        <v>98</v>
      </c>
      <c r="I52" s="227" t="s">
        <v>508</v>
      </c>
      <c r="J52" s="107"/>
      <c r="K52" s="112"/>
      <c r="L52" s="112"/>
    </row>
    <row r="53" spans="1:12" ht="112.5" x14ac:dyDescent="0.3">
      <c r="A53" s="1">
        <f t="shared" si="1"/>
        <v>51</v>
      </c>
      <c r="B53" s="106" t="s">
        <v>432</v>
      </c>
      <c r="C53" s="107" t="s">
        <v>542</v>
      </c>
      <c r="D53" s="108" t="s">
        <v>543</v>
      </c>
      <c r="E53" s="111" t="s">
        <v>544</v>
      </c>
      <c r="F53" s="225" t="s">
        <v>11</v>
      </c>
      <c r="G53" s="225" t="s">
        <v>98</v>
      </c>
      <c r="H53" s="231" t="s">
        <v>98</v>
      </c>
      <c r="I53" s="227" t="s">
        <v>545</v>
      </c>
      <c r="J53" s="107"/>
      <c r="K53" s="112"/>
      <c r="L53" s="112"/>
    </row>
    <row r="54" spans="1:12" ht="93.75" x14ac:dyDescent="0.3">
      <c r="A54" s="1">
        <f t="shared" si="1"/>
        <v>52</v>
      </c>
      <c r="B54" s="106" t="s">
        <v>432</v>
      </c>
      <c r="C54" s="107" t="s">
        <v>516</v>
      </c>
      <c r="D54" s="108" t="s">
        <v>517</v>
      </c>
      <c r="E54" s="105" t="s">
        <v>518</v>
      </c>
      <c r="F54" s="225" t="s">
        <v>98</v>
      </c>
      <c r="G54" s="225" t="s">
        <v>11</v>
      </c>
      <c r="H54" s="231" t="s">
        <v>98</v>
      </c>
      <c r="I54" s="227" t="s">
        <v>519</v>
      </c>
      <c r="J54" s="107"/>
      <c r="K54" s="112"/>
      <c r="L54" s="112"/>
    </row>
    <row r="55" spans="1:12" ht="93.75" x14ac:dyDescent="0.3">
      <c r="A55" s="1">
        <f t="shared" si="1"/>
        <v>53</v>
      </c>
      <c r="B55" s="106" t="s">
        <v>432</v>
      </c>
      <c r="C55" s="107" t="s">
        <v>534</v>
      </c>
      <c r="D55" s="108" t="s">
        <v>535</v>
      </c>
      <c r="E55" s="111" t="s">
        <v>536</v>
      </c>
      <c r="F55" s="225" t="s">
        <v>98</v>
      </c>
      <c r="G55" s="225" t="s">
        <v>11</v>
      </c>
      <c r="H55" s="231" t="s">
        <v>98</v>
      </c>
      <c r="I55" s="227" t="s">
        <v>533</v>
      </c>
      <c r="J55" s="107"/>
      <c r="K55" s="112"/>
      <c r="L55" s="112"/>
    </row>
    <row r="56" spans="1:12" ht="75" x14ac:dyDescent="0.3">
      <c r="A56" s="1">
        <f t="shared" si="1"/>
        <v>54</v>
      </c>
      <c r="B56" s="106" t="s">
        <v>432</v>
      </c>
      <c r="C56" s="107" t="s">
        <v>546</v>
      </c>
      <c r="D56" s="108" t="s">
        <v>506</v>
      </c>
      <c r="E56" s="111" t="s">
        <v>551</v>
      </c>
      <c r="F56" s="225" t="s">
        <v>98</v>
      </c>
      <c r="G56" s="225" t="s">
        <v>11</v>
      </c>
      <c r="H56" s="231" t="s">
        <v>98</v>
      </c>
      <c r="I56" s="227" t="s">
        <v>548</v>
      </c>
      <c r="J56" s="107"/>
      <c r="K56" s="112"/>
      <c r="L56" s="112"/>
    </row>
    <row r="57" spans="1:12" ht="75" x14ac:dyDescent="0.3">
      <c r="A57" s="1">
        <f t="shared" si="1"/>
        <v>55</v>
      </c>
      <c r="B57" s="106" t="s">
        <v>432</v>
      </c>
      <c r="C57" s="107" t="s">
        <v>455</v>
      </c>
      <c r="D57" s="108" t="s">
        <v>459</v>
      </c>
      <c r="E57" s="105" t="s">
        <v>458</v>
      </c>
      <c r="F57" s="225" t="s">
        <v>99</v>
      </c>
      <c r="G57" s="225" t="s">
        <v>11</v>
      </c>
      <c r="H57" s="231" t="str">
        <f>IF(AND(F57="Low",G57="Low"),"Low",IF(AND(F57="Low",G57="Medium"),"Low",IF(AND(F57="Medium",G57="Low"),"Low",IF(AND(F57="Medium",G57="Medium"),"Medium",IF(AND(F57="Medium",G57="High"),"High",IF(AND(F57="High",G57="Medium"),"High",IF(AND(F57="High",G57="High"),"Critical",IF(AND(F57="Low",G57="High"),"Medium",IF(AND(F57="High",G57="Low"),"Medium","")))))))))</f>
        <v>Medium</v>
      </c>
      <c r="I57" s="227" t="s">
        <v>457</v>
      </c>
      <c r="J57" s="107"/>
      <c r="K57" s="112"/>
      <c r="L57" s="112"/>
    </row>
    <row r="58" spans="1:12" ht="75" x14ac:dyDescent="0.3">
      <c r="A58" s="1">
        <f t="shared" si="1"/>
        <v>56</v>
      </c>
      <c r="B58" s="106" t="s">
        <v>432</v>
      </c>
      <c r="C58" s="107" t="s">
        <v>482</v>
      </c>
      <c r="D58" s="108" t="s">
        <v>483</v>
      </c>
      <c r="E58" s="105" t="s">
        <v>484</v>
      </c>
      <c r="F58" s="225" t="s">
        <v>99</v>
      </c>
      <c r="G58" s="225" t="s">
        <v>11</v>
      </c>
      <c r="H58" s="231" t="str">
        <f>IF(AND(F58="Low",G58="Low"),"Low",IF(AND(F58="Low",G58="Medium"),"Low",IF(AND(F58="Medium",G58="Low"),"Low",IF(AND(F58="Medium",G58="Medium"),"Medium",IF(AND(F58="Medium",G58="High"),"High",IF(AND(F58="High",G58="Medium"),"High",IF(AND(F58="High",G58="High"),"Critical",IF(AND(F58="Low",G58="High"),"Medium",IF(AND(F58="High",G58="Low"),"Medium","")))))))))</f>
        <v>Medium</v>
      </c>
      <c r="I58" s="227" t="s">
        <v>40</v>
      </c>
      <c r="J58" s="107"/>
      <c r="K58" s="112"/>
      <c r="L58" s="112"/>
    </row>
    <row r="59" spans="1:12" ht="75" x14ac:dyDescent="0.3">
      <c r="A59" s="1">
        <f t="shared" si="1"/>
        <v>57</v>
      </c>
      <c r="B59" s="106" t="s">
        <v>432</v>
      </c>
      <c r="C59" s="107" t="s">
        <v>485</v>
      </c>
      <c r="D59" s="108" t="s">
        <v>486</v>
      </c>
      <c r="E59" s="105" t="s">
        <v>487</v>
      </c>
      <c r="F59" s="225" t="s">
        <v>99</v>
      </c>
      <c r="G59" s="225" t="s">
        <v>11</v>
      </c>
      <c r="H59" s="231" t="str">
        <f>IF(AND(F59="Low",G59="Low"),"Low",IF(AND(F59="Low",G59="Medium"),"Low",IF(AND(F59="Medium",G59="Low"),"Low",IF(AND(F59="Medium",G59="Medium"),"Medium",IF(AND(F59="Medium",G59="High"),"High",IF(AND(F59="High",G59="Medium"),"High",IF(AND(F59="High",G59="High"),"Critical",IF(AND(F59="Low",G59="High"),"Medium",IF(AND(F59="High",G59="Low"),"Medium","")))))))))</f>
        <v>Medium</v>
      </c>
      <c r="I59" s="227" t="s">
        <v>488</v>
      </c>
      <c r="J59" s="107"/>
      <c r="K59" s="112"/>
      <c r="L59" s="112"/>
    </row>
    <row r="60" spans="1:12" ht="75" x14ac:dyDescent="0.3">
      <c r="A60" s="1">
        <f t="shared" si="1"/>
        <v>58</v>
      </c>
      <c r="B60" s="106" t="s">
        <v>432</v>
      </c>
      <c r="C60" s="107" t="s">
        <v>505</v>
      </c>
      <c r="D60" s="108" t="s">
        <v>506</v>
      </c>
      <c r="E60" s="111" t="s">
        <v>512</v>
      </c>
      <c r="F60" s="225" t="s">
        <v>99</v>
      </c>
      <c r="G60" s="225" t="s">
        <v>11</v>
      </c>
      <c r="H60" s="231" t="str">
        <f>IF(AND(F60="Low",G60="Low"),"Low",IF(AND(F60="Low",G60="Medium"),"Low",IF(AND(F60="Medium",G60="Low"),"Low",IF(AND(F60="Medium",G60="Medium"),"Medium",IF(AND(F60="Medium",G60="High"),"High",IF(AND(F60="High",G60="Medium"),"High",IF(AND(F60="High",G60="High"),"Critical",IF(AND(F60="Low",G60="High"),"Medium",IF(AND(F60="High",G60="Low"),"Medium","")))))))))</f>
        <v>Medium</v>
      </c>
      <c r="I60" s="227" t="s">
        <v>106</v>
      </c>
      <c r="J60" s="107"/>
      <c r="K60" s="112"/>
      <c r="L60" s="112"/>
    </row>
    <row r="61" spans="1:12" ht="112.5" x14ac:dyDescent="0.3">
      <c r="A61" s="1">
        <f t="shared" si="1"/>
        <v>59</v>
      </c>
      <c r="B61" s="106" t="s">
        <v>432</v>
      </c>
      <c r="C61" s="107" t="s">
        <v>530</v>
      </c>
      <c r="D61" s="108" t="s">
        <v>531</v>
      </c>
      <c r="E61" s="111" t="s">
        <v>532</v>
      </c>
      <c r="F61" s="225" t="s">
        <v>99</v>
      </c>
      <c r="G61" s="225" t="s">
        <v>11</v>
      </c>
      <c r="H61" s="231" t="str">
        <f>IF(AND(F61="Low",G61="Low"),"Low",IF(AND(F61="Low",G61="Medium"),"Low",IF(AND(F61="Medium",G61="Low"),"Low",IF(AND(F61="Medium",G61="Medium"),"Medium",IF(AND(F61="Medium",G61="High"),"High",IF(AND(F61="High",G61="Medium"),"High",IF(AND(F61="High",G61="High"),"Critical",IF(AND(F61="Low",G61="High"),"Medium",IF(AND(F61="High",G61="Low"),"Medium","")))))))))</f>
        <v>Medium</v>
      </c>
      <c r="I61" s="227" t="s">
        <v>533</v>
      </c>
      <c r="J61" s="107"/>
      <c r="K61" s="112"/>
      <c r="L61" s="112"/>
    </row>
    <row r="62" spans="1:12" ht="75" x14ac:dyDescent="0.3">
      <c r="A62" s="1">
        <f t="shared" si="1"/>
        <v>60</v>
      </c>
      <c r="B62" s="106" t="s">
        <v>432</v>
      </c>
      <c r="C62" s="107" t="s">
        <v>652</v>
      </c>
      <c r="D62" s="108" t="s">
        <v>626</v>
      </c>
      <c r="E62" s="111" t="s">
        <v>627</v>
      </c>
      <c r="F62" s="225" t="s">
        <v>99</v>
      </c>
      <c r="G62" s="225" t="s">
        <v>11</v>
      </c>
      <c r="H62" s="231" t="s">
        <v>98</v>
      </c>
      <c r="I62" s="227" t="s">
        <v>628</v>
      </c>
      <c r="J62" s="107"/>
      <c r="K62" s="112"/>
      <c r="L62" s="112"/>
    </row>
    <row r="63" spans="1:12" ht="75" x14ac:dyDescent="0.3">
      <c r="A63" s="1">
        <f t="shared" si="1"/>
        <v>61</v>
      </c>
      <c r="B63" s="106" t="s">
        <v>432</v>
      </c>
      <c r="C63" s="107" t="s">
        <v>653</v>
      </c>
      <c r="D63" s="108" t="s">
        <v>615</v>
      </c>
      <c r="E63" s="111" t="s">
        <v>648</v>
      </c>
      <c r="F63" s="225" t="s">
        <v>99</v>
      </c>
      <c r="G63" s="225" t="s">
        <v>11</v>
      </c>
      <c r="H63" s="231" t="s">
        <v>98</v>
      </c>
      <c r="I63" s="227" t="s">
        <v>649</v>
      </c>
      <c r="J63" s="107"/>
      <c r="K63" s="112"/>
      <c r="L63" s="112"/>
    </row>
    <row r="64" spans="1:12" ht="75" x14ac:dyDescent="0.3">
      <c r="A64" s="1">
        <f t="shared" si="1"/>
        <v>62</v>
      </c>
      <c r="B64" s="106" t="s">
        <v>432</v>
      </c>
      <c r="C64" s="107" t="s">
        <v>455</v>
      </c>
      <c r="D64" s="108" t="s">
        <v>459</v>
      </c>
      <c r="E64" s="105" t="s">
        <v>456</v>
      </c>
      <c r="F64" s="225" t="s">
        <v>98</v>
      </c>
      <c r="G64" s="225" t="s">
        <v>98</v>
      </c>
      <c r="H64" s="231" t="str">
        <f t="shared" si="3"/>
        <v>Medium</v>
      </c>
      <c r="I64" s="227" t="s">
        <v>457</v>
      </c>
      <c r="J64" s="107"/>
      <c r="K64" s="112"/>
      <c r="L64" s="112"/>
    </row>
    <row r="65" spans="1:12" ht="75" x14ac:dyDescent="0.3">
      <c r="A65" s="1">
        <f t="shared" si="1"/>
        <v>63</v>
      </c>
      <c r="B65" s="106" t="s">
        <v>432</v>
      </c>
      <c r="C65" s="107" t="s">
        <v>455</v>
      </c>
      <c r="D65" s="108" t="s">
        <v>459</v>
      </c>
      <c r="E65" s="105" t="s">
        <v>461</v>
      </c>
      <c r="F65" s="225" t="s">
        <v>98</v>
      </c>
      <c r="G65" s="225" t="s">
        <v>98</v>
      </c>
      <c r="H65" s="231" t="str">
        <f t="shared" si="3"/>
        <v>Medium</v>
      </c>
      <c r="I65" s="227" t="s">
        <v>457</v>
      </c>
      <c r="J65" s="107"/>
      <c r="K65" s="112"/>
      <c r="L65" s="112"/>
    </row>
    <row r="66" spans="1:12" ht="93.75" x14ac:dyDescent="0.3">
      <c r="A66" s="1">
        <f t="shared" si="1"/>
        <v>64</v>
      </c>
      <c r="B66" s="106" t="s">
        <v>432</v>
      </c>
      <c r="C66" s="107" t="s">
        <v>516</v>
      </c>
      <c r="D66" s="108" t="s">
        <v>517</v>
      </c>
      <c r="E66" s="105" t="s">
        <v>523</v>
      </c>
      <c r="F66" s="225" t="s">
        <v>98</v>
      </c>
      <c r="G66" s="225" t="s">
        <v>98</v>
      </c>
      <c r="H66" s="231" t="str">
        <f>IF(AND(F66="Low",G66="Low"),"Low",IF(AND(F66="Low",G66="Medium"),"Low",IF(AND(F66="Medium",G66="Low"),"Low",IF(AND(F66="Medium",G66="Medium"),"Medium",IF(AND(F66="Medium",G66="High"),"High",IF(AND(F66="High",G66="Medium"),"High",IF(AND(F66="High",G66="High"),"Critical",IF(AND(F66="Low",G66="High"),"Medium",IF(AND(F66="High",G66="Low"),"Medium","")))))))))</f>
        <v>Medium</v>
      </c>
      <c r="I66" s="227" t="s">
        <v>521</v>
      </c>
      <c r="J66" s="228" t="s">
        <v>4</v>
      </c>
      <c r="K66" s="171" t="s">
        <v>741</v>
      </c>
      <c r="L66" s="112"/>
    </row>
    <row r="67" spans="1:12" ht="93.75" x14ac:dyDescent="0.3">
      <c r="A67" s="1">
        <f t="shared" si="1"/>
        <v>65</v>
      </c>
      <c r="B67" s="106" t="s">
        <v>432</v>
      </c>
      <c r="C67" s="107" t="s">
        <v>516</v>
      </c>
      <c r="D67" s="108" t="s">
        <v>517</v>
      </c>
      <c r="E67" s="105" t="s">
        <v>524</v>
      </c>
      <c r="F67" s="225" t="s">
        <v>98</v>
      </c>
      <c r="G67" s="225" t="s">
        <v>98</v>
      </c>
      <c r="H67" s="231" t="str">
        <f>IF(AND(F67="Low",G67="Low"),"Low",IF(AND(F67="Low",G67="Medium"),"Low",IF(AND(F67="Medium",G67="Low"),"Low",IF(AND(F67="Medium",G67="Medium"),"Medium",IF(AND(F67="Medium",G67="High"),"High",IF(AND(F67="High",G67="Medium"),"High",IF(AND(F67="High",G67="High"),"Critical",IF(AND(F67="Low",G67="High"),"Medium",IF(AND(F67="High",G67="Low"),"Medium","")))))))))</f>
        <v>Medium</v>
      </c>
      <c r="I67" s="227" t="s">
        <v>525</v>
      </c>
      <c r="J67" s="107"/>
      <c r="K67" s="112"/>
      <c r="L67" s="112"/>
    </row>
    <row r="68" spans="1:12" ht="93.75" x14ac:dyDescent="0.3">
      <c r="A68" s="1">
        <f t="shared" si="1"/>
        <v>66</v>
      </c>
      <c r="B68" s="106" t="s">
        <v>432</v>
      </c>
      <c r="C68" s="107" t="s">
        <v>516</v>
      </c>
      <c r="D68" s="108" t="s">
        <v>517</v>
      </c>
      <c r="E68" s="105" t="s">
        <v>526</v>
      </c>
      <c r="F68" s="225" t="s">
        <v>98</v>
      </c>
      <c r="G68" s="225" t="s">
        <v>98</v>
      </c>
      <c r="H68" s="231" t="str">
        <f>IF(AND(F68="Low",G68="Low"),"Low",IF(AND(F68="Low",G68="Medium"),"Low",IF(AND(F68="Medium",G68="Low"),"Low",IF(AND(F68="Medium",G68="Medium"),"Medium",IF(AND(F68="Medium",G68="High"),"High",IF(AND(F68="High",G68="Medium"),"High",IF(AND(F68="High",G68="High"),"Critical",IF(AND(F68="Low",G68="High"),"Medium",IF(AND(F68="High",G68="Low"),"Medium","")))))))))</f>
        <v>Medium</v>
      </c>
      <c r="I68" s="227" t="s">
        <v>525</v>
      </c>
      <c r="J68" s="107"/>
      <c r="K68" s="112"/>
      <c r="L68" s="112"/>
    </row>
    <row r="69" spans="1:12" ht="75" x14ac:dyDescent="0.3">
      <c r="A69" s="1">
        <f t="shared" si="1"/>
        <v>67</v>
      </c>
      <c r="B69" s="106" t="s">
        <v>432</v>
      </c>
      <c r="C69" s="107" t="s">
        <v>653</v>
      </c>
      <c r="D69" s="108" t="s">
        <v>615</v>
      </c>
      <c r="E69" s="111" t="s">
        <v>632</v>
      </c>
      <c r="F69" s="225" t="s">
        <v>98</v>
      </c>
      <c r="G69" s="225" t="s">
        <v>98</v>
      </c>
      <c r="H69" s="231" t="s">
        <v>98</v>
      </c>
      <c r="I69" s="227" t="s">
        <v>633</v>
      </c>
      <c r="J69" s="107"/>
      <c r="K69" s="112"/>
      <c r="L69" s="112"/>
    </row>
    <row r="70" spans="1:12" ht="75" x14ac:dyDescent="0.3">
      <c r="A70" s="1">
        <f t="shared" si="1"/>
        <v>68</v>
      </c>
      <c r="B70" s="106" t="s">
        <v>432</v>
      </c>
      <c r="C70" s="107" t="s">
        <v>653</v>
      </c>
      <c r="D70" s="108" t="s">
        <v>620</v>
      </c>
      <c r="E70" s="111" t="s">
        <v>636</v>
      </c>
      <c r="F70" s="225" t="s">
        <v>98</v>
      </c>
      <c r="G70" s="225" t="s">
        <v>98</v>
      </c>
      <c r="H70" s="231" t="s">
        <v>98</v>
      </c>
      <c r="I70" s="227" t="s">
        <v>616</v>
      </c>
      <c r="J70" s="107"/>
      <c r="K70" s="112"/>
      <c r="L70" s="112"/>
    </row>
    <row r="71" spans="1:12" ht="169.5" customHeight="1" x14ac:dyDescent="0.3">
      <c r="A71" s="1">
        <f t="shared" ref="A71:A85" si="8">A70+1</f>
        <v>69</v>
      </c>
      <c r="B71" s="106" t="s">
        <v>432</v>
      </c>
      <c r="C71" s="110" t="s">
        <v>494</v>
      </c>
      <c r="D71" s="108" t="s">
        <v>655</v>
      </c>
      <c r="E71" s="109" t="s">
        <v>496</v>
      </c>
      <c r="F71" s="225" t="s">
        <v>99</v>
      </c>
      <c r="G71" s="225" t="s">
        <v>98</v>
      </c>
      <c r="H71" s="231" t="s">
        <v>98</v>
      </c>
      <c r="I71" s="227" t="s">
        <v>495</v>
      </c>
      <c r="J71" s="107"/>
      <c r="K71" s="112"/>
      <c r="L71" s="112"/>
    </row>
    <row r="72" spans="1:12" ht="56.25" x14ac:dyDescent="0.3">
      <c r="A72" s="1">
        <f t="shared" si="8"/>
        <v>70</v>
      </c>
      <c r="B72" s="106" t="s">
        <v>432</v>
      </c>
      <c r="C72" s="107" t="s">
        <v>476</v>
      </c>
      <c r="D72" s="108" t="s">
        <v>477</v>
      </c>
      <c r="E72" s="112" t="s">
        <v>478</v>
      </c>
      <c r="F72" s="225" t="s">
        <v>98</v>
      </c>
      <c r="G72" s="225" t="s">
        <v>99</v>
      </c>
      <c r="H72" s="231" t="str">
        <f>IF(AND(F72="Low",G72="Low"),"Low",IF(AND(F72="Low",G72="Medium"),"Low",IF(AND(F72="Medium",G72="Low"),"Low",IF(AND(F72="Medium",G72="Medium"),"Medium",IF(AND(F72="Medium",G72="High"),"High",IF(AND(F72="High",G72="Medium"),"High",IF(AND(F72="High",G72="High"),"Critical",IF(AND(F72="Low",G72="High"),"Medium",IF(AND(F72="High",G72="Low"),"Medium","")))))))))</f>
        <v>Low</v>
      </c>
      <c r="I72" s="227" t="s">
        <v>480</v>
      </c>
      <c r="J72" s="107"/>
      <c r="K72" s="112"/>
      <c r="L72" s="112"/>
    </row>
    <row r="73" spans="1:12" ht="75" x14ac:dyDescent="0.3">
      <c r="A73" s="1">
        <f t="shared" si="8"/>
        <v>71</v>
      </c>
      <c r="B73" s="106" t="s">
        <v>432</v>
      </c>
      <c r="C73" s="107" t="s">
        <v>476</v>
      </c>
      <c r="D73" s="108" t="s">
        <v>477</v>
      </c>
      <c r="E73" s="112" t="s">
        <v>479</v>
      </c>
      <c r="F73" s="225" t="s">
        <v>98</v>
      </c>
      <c r="G73" s="225" t="s">
        <v>99</v>
      </c>
      <c r="H73" s="231" t="str">
        <f>IF(AND(F73="Low",G73="Low"),"Low",IF(AND(F73="Low",G73="Medium"),"Low",IF(AND(F73="Medium",G73="Low"),"Low",IF(AND(F73="Medium",G73="Medium"),"Medium",IF(AND(F73="Medium",G73="High"),"High",IF(AND(F73="High",G73="Medium"),"High",IF(AND(F73="High",G73="High"),"Critical",IF(AND(F73="Low",G73="High"),"Medium",IF(AND(F73="High",G73="Low"),"Medium","")))))))))</f>
        <v>Low</v>
      </c>
      <c r="I73" s="227" t="s">
        <v>481</v>
      </c>
      <c r="J73" s="107"/>
      <c r="K73" s="112"/>
      <c r="L73" s="112"/>
    </row>
    <row r="74" spans="1:12" ht="93.75" x14ac:dyDescent="0.3">
      <c r="A74" s="1">
        <f t="shared" si="8"/>
        <v>72</v>
      </c>
      <c r="B74" s="106" t="s">
        <v>432</v>
      </c>
      <c r="C74" s="107" t="s">
        <v>516</v>
      </c>
      <c r="D74" s="108" t="s">
        <v>517</v>
      </c>
      <c r="E74" s="105" t="s">
        <v>520</v>
      </c>
      <c r="F74" s="225" t="s">
        <v>98</v>
      </c>
      <c r="G74" s="225" t="s">
        <v>99</v>
      </c>
      <c r="H74" s="231" t="str">
        <f>IF(AND(F74="Low",G74="Low"),"Low",IF(AND(F74="Low",G74="Medium"),"Low",IF(AND(F74="Medium",G74="Low"),"Low",IF(AND(F74="Medium",G74="Medium"),"Medium",IF(AND(F74="Medium",G74="High"),"High",IF(AND(F74="High",G74="Medium"),"High",IF(AND(F74="High",G74="High"),"Critical",IF(AND(F74="Low",G74="High"),"Medium",IF(AND(F74="High",G74="Low"),"Medium","")))))))))</f>
        <v>Low</v>
      </c>
      <c r="I74" s="227" t="s">
        <v>521</v>
      </c>
      <c r="J74" s="107"/>
      <c r="K74" s="112"/>
      <c r="L74" s="112"/>
    </row>
    <row r="75" spans="1:12" ht="93.75" x14ac:dyDescent="0.3">
      <c r="A75" s="1">
        <f t="shared" si="8"/>
        <v>73</v>
      </c>
      <c r="B75" s="106" t="s">
        <v>432</v>
      </c>
      <c r="C75" s="107" t="s">
        <v>516</v>
      </c>
      <c r="D75" s="108" t="s">
        <v>517</v>
      </c>
      <c r="E75" s="105" t="s">
        <v>528</v>
      </c>
      <c r="F75" s="225" t="s">
        <v>98</v>
      </c>
      <c r="G75" s="225" t="s">
        <v>99</v>
      </c>
      <c r="H75" s="231" t="str">
        <f>IF(AND(F75="Low",G75="Low"),"Low",IF(AND(F75="Low",G75="Medium"),"Low",IF(AND(F75="Medium",G75="Low"),"Low",IF(AND(F75="Medium",G75="Medium"),"Medium",IF(AND(F75="Medium",G75="High"),"High",IF(AND(F75="High",G75="Medium"),"High",IF(AND(F75="High",G75="High"),"Critical",IF(AND(F75="Low",G75="High"),"Medium",IF(AND(F75="High",G75="Low"),"Medium","")))))))))</f>
        <v>Low</v>
      </c>
      <c r="I75" s="227" t="s">
        <v>521</v>
      </c>
      <c r="J75" s="107"/>
      <c r="K75" s="112"/>
      <c r="L75" s="112"/>
    </row>
    <row r="76" spans="1:12" ht="75" x14ac:dyDescent="0.3">
      <c r="A76" s="1">
        <f>A75+1</f>
        <v>74</v>
      </c>
      <c r="B76" s="106" t="s">
        <v>432</v>
      </c>
      <c r="C76" s="107" t="s">
        <v>455</v>
      </c>
      <c r="D76" s="108" t="s">
        <v>459</v>
      </c>
      <c r="E76" s="105" t="s">
        <v>463</v>
      </c>
      <c r="F76" s="225" t="s">
        <v>99</v>
      </c>
      <c r="G76" s="225" t="s">
        <v>98</v>
      </c>
      <c r="H76" s="231" t="str">
        <f t="shared" si="3"/>
        <v>Low</v>
      </c>
      <c r="I76" s="227" t="s">
        <v>457</v>
      </c>
      <c r="J76" s="107"/>
      <c r="K76" s="112"/>
      <c r="L76" s="112"/>
    </row>
    <row r="77" spans="1:12" ht="52.5" customHeight="1" x14ac:dyDescent="0.3">
      <c r="A77" s="1">
        <f t="shared" si="8"/>
        <v>75</v>
      </c>
      <c r="B77" s="106" t="s">
        <v>432</v>
      </c>
      <c r="C77" s="107" t="s">
        <v>449</v>
      </c>
      <c r="D77" s="108" t="s">
        <v>514</v>
      </c>
      <c r="E77" s="111" t="s">
        <v>515</v>
      </c>
      <c r="F77" s="225" t="s">
        <v>99</v>
      </c>
      <c r="G77" s="225" t="s">
        <v>98</v>
      </c>
      <c r="H77" s="231" t="str">
        <f>IF(AND(F77="Low",G77="Low"),"Low",IF(AND(F77="Low",G77="Medium"),"Low",IF(AND(F77="Medium",G77="Low"),"Low",IF(AND(F77="Medium",G77="Medium"),"Medium",IF(AND(F77="Medium",G77="High"),"High",IF(AND(F77="High",G77="Medium"),"High",IF(AND(F77="High",G77="High"),"Critical",IF(AND(F77="Low",G77="High"),"Medium",IF(AND(F77="High",G77="Low"),"Medium","")))))))))</f>
        <v>Low</v>
      </c>
      <c r="I77" s="227" t="s">
        <v>446</v>
      </c>
      <c r="J77" s="107"/>
      <c r="K77" s="112"/>
      <c r="L77" s="112"/>
    </row>
    <row r="78" spans="1:12" ht="97.5" customHeight="1" x14ac:dyDescent="0.3">
      <c r="A78" s="1">
        <f t="shared" si="8"/>
        <v>76</v>
      </c>
      <c r="B78" s="106" t="s">
        <v>432</v>
      </c>
      <c r="C78" s="107" t="s">
        <v>516</v>
      </c>
      <c r="D78" s="108" t="s">
        <v>517</v>
      </c>
      <c r="E78" s="105" t="s">
        <v>522</v>
      </c>
      <c r="F78" s="225" t="s">
        <v>99</v>
      </c>
      <c r="G78" s="225" t="s">
        <v>98</v>
      </c>
      <c r="H78" s="231" t="str">
        <f>IF(AND(F78="Low",G78="Low"),"Low",IF(AND(F78="Low",G78="Medium"),"Low",IF(AND(F78="Medium",G78="Low"),"Low",IF(AND(F78="Medium",G78="Medium"),"Medium",IF(AND(F78="Medium",G78="High"),"High",IF(AND(F78="High",G78="Medium"),"High",IF(AND(F78="High",G78="High"),"Critical",IF(AND(F78="Low",G78="High"),"Medium",IF(AND(F78="High",G78="Low"),"Medium","")))))))))</f>
        <v>Low</v>
      </c>
      <c r="I78" s="227" t="s">
        <v>521</v>
      </c>
      <c r="J78" s="107"/>
      <c r="K78" s="112"/>
      <c r="L78" s="112"/>
    </row>
    <row r="79" spans="1:12" ht="93.75" x14ac:dyDescent="0.3">
      <c r="A79" s="1">
        <f t="shared" si="8"/>
        <v>77</v>
      </c>
      <c r="B79" s="106" t="s">
        <v>432</v>
      </c>
      <c r="C79" s="107" t="s">
        <v>516</v>
      </c>
      <c r="D79" s="108" t="s">
        <v>517</v>
      </c>
      <c r="E79" s="105" t="s">
        <v>527</v>
      </c>
      <c r="F79" s="225" t="s">
        <v>99</v>
      </c>
      <c r="G79" s="225" t="s">
        <v>98</v>
      </c>
      <c r="H79" s="231" t="str">
        <f>IF(AND(F79="Low",G79="Low"),"Low",IF(AND(F79="Low",G79="Medium"),"Low",IF(AND(F79="Medium",G79="Low"),"Low",IF(AND(F79="Medium",G79="Medium"),"Medium",IF(AND(F79="Medium",G79="High"),"High",IF(AND(F79="High",G79="Medium"),"High",IF(AND(F79="High",G79="High"),"Critical",IF(AND(F79="Low",G79="High"),"Medium",IF(AND(F79="High",G79="Low"),"Medium","")))))))))</f>
        <v>Low</v>
      </c>
      <c r="I79" s="227" t="s">
        <v>525</v>
      </c>
      <c r="J79" s="107"/>
      <c r="K79" s="112"/>
      <c r="L79" s="112"/>
    </row>
    <row r="80" spans="1:12" ht="75" x14ac:dyDescent="0.3">
      <c r="A80" s="1">
        <f t="shared" si="8"/>
        <v>78</v>
      </c>
      <c r="B80" s="106" t="s">
        <v>432</v>
      </c>
      <c r="C80" s="107" t="s">
        <v>652</v>
      </c>
      <c r="D80" s="108" t="s">
        <v>620</v>
      </c>
      <c r="E80" s="111" t="s">
        <v>618</v>
      </c>
      <c r="F80" s="225" t="s">
        <v>99</v>
      </c>
      <c r="G80" s="225" t="s">
        <v>98</v>
      </c>
      <c r="H80" s="231" t="s">
        <v>99</v>
      </c>
      <c r="I80" s="227" t="s">
        <v>619</v>
      </c>
      <c r="J80" s="107"/>
      <c r="K80" s="112"/>
      <c r="L80" s="112"/>
    </row>
    <row r="81" spans="1:12" ht="75" x14ac:dyDescent="0.3">
      <c r="A81" s="1">
        <f t="shared" si="8"/>
        <v>79</v>
      </c>
      <c r="B81" s="106" t="s">
        <v>432</v>
      </c>
      <c r="C81" s="107" t="s">
        <v>652</v>
      </c>
      <c r="D81" s="108" t="s">
        <v>620</v>
      </c>
      <c r="E81" s="111" t="s">
        <v>621</v>
      </c>
      <c r="F81" s="225" t="s">
        <v>99</v>
      </c>
      <c r="G81" s="225" t="s">
        <v>98</v>
      </c>
      <c r="H81" s="231" t="s">
        <v>99</v>
      </c>
      <c r="I81" s="227" t="s">
        <v>619</v>
      </c>
      <c r="J81" s="107"/>
      <c r="K81" s="112"/>
      <c r="L81" s="112"/>
    </row>
    <row r="82" spans="1:12" ht="56.25" x14ac:dyDescent="0.3">
      <c r="A82" s="1">
        <f t="shared" si="8"/>
        <v>80</v>
      </c>
      <c r="B82" s="106" t="s">
        <v>432</v>
      </c>
      <c r="C82" s="107" t="s">
        <v>653</v>
      </c>
      <c r="D82" s="108" t="s">
        <v>617</v>
      </c>
      <c r="E82" s="111" t="s">
        <v>638</v>
      </c>
      <c r="F82" s="225" t="s">
        <v>99</v>
      </c>
      <c r="G82" s="225" t="s">
        <v>98</v>
      </c>
      <c r="H82" s="231" t="s">
        <v>99</v>
      </c>
      <c r="I82" s="227" t="s">
        <v>639</v>
      </c>
      <c r="J82" s="107"/>
      <c r="K82" s="112"/>
      <c r="L82" s="112"/>
    </row>
    <row r="83" spans="1:12" ht="75" x14ac:dyDescent="0.3">
      <c r="A83" s="1">
        <f t="shared" si="8"/>
        <v>81</v>
      </c>
      <c r="B83" s="106" t="s">
        <v>432</v>
      </c>
      <c r="C83" s="107" t="s">
        <v>652</v>
      </c>
      <c r="D83" s="108" t="s">
        <v>620</v>
      </c>
      <c r="E83" s="111" t="s">
        <v>643</v>
      </c>
      <c r="F83" s="225" t="s">
        <v>99</v>
      </c>
      <c r="G83" s="225" t="s">
        <v>98</v>
      </c>
      <c r="H83" s="231" t="s">
        <v>99</v>
      </c>
      <c r="I83" s="227" t="s">
        <v>635</v>
      </c>
      <c r="J83" s="107"/>
      <c r="K83" s="112"/>
      <c r="L83" s="112"/>
    </row>
    <row r="84" spans="1:12" ht="93.75" x14ac:dyDescent="0.3">
      <c r="A84" s="1">
        <f t="shared" si="8"/>
        <v>82</v>
      </c>
      <c r="B84" s="106" t="s">
        <v>432</v>
      </c>
      <c r="C84" s="107" t="s">
        <v>516</v>
      </c>
      <c r="D84" s="108" t="s">
        <v>517</v>
      </c>
      <c r="E84" s="105" t="s">
        <v>529</v>
      </c>
      <c r="F84" s="225" t="s">
        <v>99</v>
      </c>
      <c r="G84" s="225" t="s">
        <v>99</v>
      </c>
      <c r="H84" s="231" t="str">
        <f t="shared" si="3"/>
        <v>Low</v>
      </c>
      <c r="I84" s="227" t="s">
        <v>525</v>
      </c>
      <c r="J84" s="107"/>
      <c r="K84" s="112"/>
      <c r="L84" s="112"/>
    </row>
    <row r="85" spans="1:12" ht="56.25" x14ac:dyDescent="0.3">
      <c r="A85" s="1">
        <f t="shared" si="8"/>
        <v>83</v>
      </c>
      <c r="B85" s="106" t="s">
        <v>432</v>
      </c>
      <c r="C85" s="107" t="s">
        <v>504</v>
      </c>
      <c r="D85" s="108" t="s">
        <v>692</v>
      </c>
      <c r="E85" s="105" t="s">
        <v>693</v>
      </c>
      <c r="F85" s="225" t="s">
        <v>99</v>
      </c>
      <c r="G85" s="225" t="s">
        <v>99</v>
      </c>
      <c r="H85" s="231" t="str">
        <f t="shared" ref="H85:H86" si="9">IF(AND(F85="Low",G85="Low"),"Low",IF(AND(F85="Low",G85="Medium"),"Low",IF(AND(F85="Medium",G85="Low"),"Low",IF(AND(F85="Medium",G85="Medium"),"Medium",IF(AND(F85="Medium",G85="High"),"High",IF(AND(F85="High",G85="Medium"),"High",IF(AND(F85="High",G85="High"),"Critical",IF(AND(F85="Low",G85="High"),"Medium",IF(AND(F85="High",G85="Low"),"Medium","")))))))))</f>
        <v>Low</v>
      </c>
      <c r="I85" s="227" t="s">
        <v>694</v>
      </c>
      <c r="J85" s="228" t="s">
        <v>4</v>
      </c>
      <c r="K85" s="171" t="s">
        <v>553</v>
      </c>
      <c r="L85" s="112"/>
    </row>
    <row r="86" spans="1:12" ht="18.75" x14ac:dyDescent="0.3">
      <c r="B86" s="106"/>
      <c r="C86" s="12"/>
      <c r="D86" s="12"/>
      <c r="E86" s="13"/>
      <c r="F86" s="225"/>
      <c r="G86" s="225"/>
      <c r="H86" s="231" t="str">
        <f t="shared" si="9"/>
        <v/>
      </c>
      <c r="I86" s="12"/>
      <c r="J86" s="233"/>
      <c r="K86" s="12"/>
      <c r="L86" s="112"/>
    </row>
  </sheetData>
  <conditionalFormatting sqref="H6 F7:H10 F48:H48 F13:H46 F51:H86">
    <cfRule type="cellIs" dxfId="111" priority="157" operator="equal">
      <formula>"Critical"</formula>
    </cfRule>
    <cfRule type="cellIs" dxfId="110" priority="158" operator="equal">
      <formula>"High"</formula>
    </cfRule>
    <cfRule type="cellIs" dxfId="109" priority="159" operator="equal">
      <formula>"Medium"</formula>
    </cfRule>
    <cfRule type="cellIs" dxfId="108" priority="160" operator="equal">
      <formula>"Low"</formula>
    </cfRule>
  </conditionalFormatting>
  <conditionalFormatting sqref="H6">
    <cfRule type="cellIs" dxfId="107" priority="153" operator="equal">
      <formula>"Critical"</formula>
    </cfRule>
    <cfRule type="cellIs" dxfId="106" priority="154" operator="equal">
      <formula>"High"</formula>
    </cfRule>
    <cfRule type="cellIs" dxfId="105" priority="155" operator="equal">
      <formula>"Medium"</formula>
    </cfRule>
    <cfRule type="cellIs" dxfId="104" priority="156" operator="equal">
      <formula>"Low"</formula>
    </cfRule>
  </conditionalFormatting>
  <conditionalFormatting sqref="H6">
    <cfRule type="cellIs" dxfId="103" priority="149" operator="equal">
      <formula>"Critical"</formula>
    </cfRule>
    <cfRule type="cellIs" dxfId="102" priority="150" operator="equal">
      <formula>"High"</formula>
    </cfRule>
    <cfRule type="cellIs" dxfId="101" priority="151" operator="equal">
      <formula>"Medium"</formula>
    </cfRule>
    <cfRule type="cellIs" dxfId="100" priority="152" operator="equal">
      <formula>"Low"</formula>
    </cfRule>
  </conditionalFormatting>
  <conditionalFormatting sqref="H12">
    <cfRule type="cellIs" dxfId="99" priority="105" operator="equal">
      <formula>"Critical"</formula>
    </cfRule>
    <cfRule type="cellIs" dxfId="98" priority="106" operator="equal">
      <formula>"High"</formula>
    </cfRule>
    <cfRule type="cellIs" dxfId="97" priority="107" operator="equal">
      <formula>"Medium"</formula>
    </cfRule>
    <cfRule type="cellIs" dxfId="96" priority="108" operator="equal">
      <formula>"Low"</formula>
    </cfRule>
  </conditionalFormatting>
  <conditionalFormatting sqref="H12">
    <cfRule type="cellIs" dxfId="95" priority="101" operator="equal">
      <formula>"Critical"</formula>
    </cfRule>
    <cfRule type="cellIs" dxfId="94" priority="102" operator="equal">
      <formula>"High"</formula>
    </cfRule>
    <cfRule type="cellIs" dxfId="93" priority="103" operator="equal">
      <formula>"Medium"</formula>
    </cfRule>
    <cfRule type="cellIs" dxfId="92" priority="104" operator="equal">
      <formula>"Low"</formula>
    </cfRule>
  </conditionalFormatting>
  <conditionalFormatting sqref="H12">
    <cfRule type="cellIs" dxfId="91" priority="97" operator="equal">
      <formula>"Critical"</formula>
    </cfRule>
    <cfRule type="cellIs" dxfId="90" priority="98" operator="equal">
      <formula>"High"</formula>
    </cfRule>
    <cfRule type="cellIs" dxfId="89" priority="99" operator="equal">
      <formula>"Medium"</formula>
    </cfRule>
    <cfRule type="cellIs" dxfId="88" priority="100" operator="equal">
      <formula>"Low"</formula>
    </cfRule>
  </conditionalFormatting>
  <conditionalFormatting sqref="H4">
    <cfRule type="cellIs" dxfId="87" priority="77" operator="equal">
      <formula>"Critical"</formula>
    </cfRule>
    <cfRule type="cellIs" dxfId="86" priority="78" operator="equal">
      <formula>"High"</formula>
    </cfRule>
    <cfRule type="cellIs" dxfId="85" priority="79" operator="equal">
      <formula>"Medium"</formula>
    </cfRule>
    <cfRule type="cellIs" dxfId="84" priority="80" operator="equal">
      <formula>"Low"</formula>
    </cfRule>
  </conditionalFormatting>
  <conditionalFormatting sqref="H3">
    <cfRule type="cellIs" dxfId="83" priority="49" operator="equal">
      <formula>"Critical"</formula>
    </cfRule>
    <cfRule type="cellIs" dxfId="82" priority="50" operator="equal">
      <formula>"High"</formula>
    </cfRule>
    <cfRule type="cellIs" dxfId="81" priority="51" operator="equal">
      <formula>"Medium"</formula>
    </cfRule>
    <cfRule type="cellIs" dxfId="80" priority="52" operator="equal">
      <formula>"Low"</formula>
    </cfRule>
  </conditionalFormatting>
  <conditionalFormatting sqref="F12">
    <cfRule type="cellIs" dxfId="79" priority="93" operator="equal">
      <formula>"Critical"</formula>
    </cfRule>
    <cfRule type="cellIs" dxfId="78" priority="94" operator="equal">
      <formula>"High"</formula>
    </cfRule>
    <cfRule type="cellIs" dxfId="77" priority="95" operator="equal">
      <formula>"Medium"</formula>
    </cfRule>
    <cfRule type="cellIs" dxfId="76" priority="96" operator="equal">
      <formula>"Low"</formula>
    </cfRule>
  </conditionalFormatting>
  <conditionalFormatting sqref="G12">
    <cfRule type="cellIs" dxfId="75" priority="89" operator="equal">
      <formula>"Critical"</formula>
    </cfRule>
    <cfRule type="cellIs" dxfId="74" priority="90" operator="equal">
      <formula>"High"</formula>
    </cfRule>
    <cfRule type="cellIs" dxfId="73" priority="91" operator="equal">
      <formula>"Medium"</formula>
    </cfRule>
    <cfRule type="cellIs" dxfId="72" priority="92" operator="equal">
      <formula>"Low"</formula>
    </cfRule>
  </conditionalFormatting>
  <conditionalFormatting sqref="F4">
    <cfRule type="cellIs" dxfId="71" priority="85" operator="equal">
      <formula>"Critical"</formula>
    </cfRule>
    <cfRule type="cellIs" dxfId="70" priority="86" operator="equal">
      <formula>"High"</formula>
    </cfRule>
    <cfRule type="cellIs" dxfId="69" priority="87" operator="equal">
      <formula>"Medium"</formula>
    </cfRule>
    <cfRule type="cellIs" dxfId="68" priority="88" operator="equal">
      <formula>"Low"</formula>
    </cfRule>
  </conditionalFormatting>
  <conditionalFormatting sqref="G4">
    <cfRule type="cellIs" dxfId="67" priority="81" operator="equal">
      <formula>"Critical"</formula>
    </cfRule>
    <cfRule type="cellIs" dxfId="66" priority="82" operator="equal">
      <formula>"High"</formula>
    </cfRule>
    <cfRule type="cellIs" dxfId="65" priority="83" operator="equal">
      <formula>"Medium"</formula>
    </cfRule>
    <cfRule type="cellIs" dxfId="64" priority="84" operator="equal">
      <formula>"Low"</formula>
    </cfRule>
  </conditionalFormatting>
  <conditionalFormatting sqref="H4">
    <cfRule type="cellIs" dxfId="63" priority="73" operator="equal">
      <formula>"Critical"</formula>
    </cfRule>
    <cfRule type="cellIs" dxfId="62" priority="74" operator="equal">
      <formula>"High"</formula>
    </cfRule>
    <cfRule type="cellIs" dxfId="61" priority="75" operator="equal">
      <formula>"Medium"</formula>
    </cfRule>
    <cfRule type="cellIs" dxfId="60" priority="76" operator="equal">
      <formula>"Low"</formula>
    </cfRule>
  </conditionalFormatting>
  <conditionalFormatting sqref="H4">
    <cfRule type="cellIs" dxfId="59" priority="69" operator="equal">
      <formula>"Critical"</formula>
    </cfRule>
    <cfRule type="cellIs" dxfId="58" priority="70" operator="equal">
      <formula>"High"</formula>
    </cfRule>
    <cfRule type="cellIs" dxfId="57" priority="71" operator="equal">
      <formula>"Medium"</formula>
    </cfRule>
    <cfRule type="cellIs" dxfId="56" priority="72" operator="equal">
      <formula>"Low"</formula>
    </cfRule>
  </conditionalFormatting>
  <conditionalFormatting sqref="F3">
    <cfRule type="cellIs" dxfId="55" priority="65" operator="equal">
      <formula>"Critical"</formula>
    </cfRule>
    <cfRule type="cellIs" dxfId="54" priority="66" operator="equal">
      <formula>"High"</formula>
    </cfRule>
    <cfRule type="cellIs" dxfId="53" priority="67" operator="equal">
      <formula>"Medium"</formula>
    </cfRule>
    <cfRule type="cellIs" dxfId="52" priority="68" operator="equal">
      <formula>"Low"</formula>
    </cfRule>
  </conditionalFormatting>
  <conditionalFormatting sqref="G3">
    <cfRule type="cellIs" dxfId="51" priority="61" operator="equal">
      <formula>"Critical"</formula>
    </cfRule>
    <cfRule type="cellIs" dxfId="50" priority="62" operator="equal">
      <formula>"High"</formula>
    </cfRule>
    <cfRule type="cellIs" dxfId="49" priority="63" operator="equal">
      <formula>"Medium"</formula>
    </cfRule>
    <cfRule type="cellIs" dxfId="48" priority="64" operator="equal">
      <formula>"Low"</formula>
    </cfRule>
  </conditionalFormatting>
  <conditionalFormatting sqref="H3">
    <cfRule type="cellIs" dxfId="47" priority="57" operator="equal">
      <formula>"Critical"</formula>
    </cfRule>
    <cfRule type="cellIs" dxfId="46" priority="58" operator="equal">
      <formula>"High"</formula>
    </cfRule>
    <cfRule type="cellIs" dxfId="45" priority="59" operator="equal">
      <formula>"Medium"</formula>
    </cfRule>
    <cfRule type="cellIs" dxfId="44" priority="60" operator="equal">
      <formula>"Low"</formula>
    </cfRule>
  </conditionalFormatting>
  <conditionalFormatting sqref="H3">
    <cfRule type="cellIs" dxfId="43" priority="53" operator="equal">
      <formula>"Critical"</formula>
    </cfRule>
    <cfRule type="cellIs" dxfId="42" priority="54" operator="equal">
      <formula>"High"</formula>
    </cfRule>
    <cfRule type="cellIs" dxfId="41" priority="55" operator="equal">
      <formula>"Medium"</formula>
    </cfRule>
    <cfRule type="cellIs" dxfId="40" priority="56" operator="equal">
      <formula>"Low"</formula>
    </cfRule>
  </conditionalFormatting>
  <conditionalFormatting sqref="H5">
    <cfRule type="cellIs" dxfId="39" priority="45" operator="equal">
      <formula>"Critical"</formula>
    </cfRule>
    <cfRule type="cellIs" dxfId="38" priority="46" operator="equal">
      <formula>"High"</formula>
    </cfRule>
    <cfRule type="cellIs" dxfId="37" priority="47" operator="equal">
      <formula>"Medium"</formula>
    </cfRule>
    <cfRule type="cellIs" dxfId="36" priority="48" operator="equal">
      <formula>"Low"</formula>
    </cfRule>
  </conditionalFormatting>
  <conditionalFormatting sqref="H5">
    <cfRule type="cellIs" dxfId="35" priority="41" operator="equal">
      <formula>"Critical"</formula>
    </cfRule>
    <cfRule type="cellIs" dxfId="34" priority="42" operator="equal">
      <formula>"High"</formula>
    </cfRule>
    <cfRule type="cellIs" dxfId="33" priority="43" operator="equal">
      <formula>"Medium"</formula>
    </cfRule>
    <cfRule type="cellIs" dxfId="32" priority="44" operator="equal">
      <formula>"Low"</formula>
    </cfRule>
  </conditionalFormatting>
  <conditionalFormatting sqref="H5">
    <cfRule type="cellIs" dxfId="31" priority="37" operator="equal">
      <formula>"Critical"</formula>
    </cfRule>
    <cfRule type="cellIs" dxfId="30" priority="38" operator="equal">
      <formula>"High"</formula>
    </cfRule>
    <cfRule type="cellIs" dxfId="29" priority="39" operator="equal">
      <formula>"Medium"</formula>
    </cfRule>
    <cfRule type="cellIs" dxfId="28" priority="40" operator="equal">
      <formula>"Low"</formula>
    </cfRule>
  </conditionalFormatting>
  <conditionalFormatting sqref="F5">
    <cfRule type="cellIs" dxfId="27" priority="33" operator="equal">
      <formula>"Critical"</formula>
    </cfRule>
    <cfRule type="cellIs" dxfId="26" priority="34" operator="equal">
      <formula>"High"</formula>
    </cfRule>
    <cfRule type="cellIs" dxfId="25" priority="35" operator="equal">
      <formula>"Medium"</formula>
    </cfRule>
    <cfRule type="cellIs" dxfId="24" priority="36" operator="equal">
      <formula>"Low"</formula>
    </cfRule>
  </conditionalFormatting>
  <conditionalFormatting sqref="G5">
    <cfRule type="cellIs" dxfId="23" priority="29" operator="equal">
      <formula>"Critical"</formula>
    </cfRule>
    <cfRule type="cellIs" dxfId="22" priority="30" operator="equal">
      <formula>"High"</formula>
    </cfRule>
    <cfRule type="cellIs" dxfId="21" priority="31" operator="equal">
      <formula>"Medium"</formula>
    </cfRule>
    <cfRule type="cellIs" dxfId="20" priority="32" operator="equal">
      <formula>"Low"</formula>
    </cfRule>
  </conditionalFormatting>
  <conditionalFormatting sqref="F6">
    <cfRule type="cellIs" dxfId="19" priority="25" operator="equal">
      <formula>"Critical"</formula>
    </cfRule>
    <cfRule type="cellIs" dxfId="18" priority="26" operator="equal">
      <formula>"High"</formula>
    </cfRule>
    <cfRule type="cellIs" dxfId="17" priority="27" operator="equal">
      <formula>"Medium"</formula>
    </cfRule>
    <cfRule type="cellIs" dxfId="16" priority="28" operator="equal">
      <formula>"Low"</formula>
    </cfRule>
  </conditionalFormatting>
  <conditionalFormatting sqref="G6">
    <cfRule type="cellIs" dxfId="15" priority="21" operator="equal">
      <formula>"Critical"</formula>
    </cfRule>
    <cfRule type="cellIs" dxfId="14" priority="22" operator="equal">
      <formula>"High"</formula>
    </cfRule>
    <cfRule type="cellIs" dxfId="13" priority="23" operator="equal">
      <formula>"Medium"</formula>
    </cfRule>
    <cfRule type="cellIs" dxfId="12" priority="24" operator="equal">
      <formula>"Low"</formula>
    </cfRule>
  </conditionalFormatting>
  <conditionalFormatting sqref="F11:H11">
    <cfRule type="cellIs" dxfId="11" priority="17" operator="equal">
      <formula>"Critical"</formula>
    </cfRule>
    <cfRule type="cellIs" dxfId="10" priority="18" operator="equal">
      <formula>"High"</formula>
    </cfRule>
    <cfRule type="cellIs" dxfId="9" priority="19" operator="equal">
      <formula>"Medium"</formula>
    </cfRule>
    <cfRule type="cellIs" dxfId="8" priority="20" operator="equal">
      <formula>"Low"</formula>
    </cfRule>
  </conditionalFormatting>
  <conditionalFormatting sqref="F47:H47">
    <cfRule type="cellIs" dxfId="7" priority="9" operator="equal">
      <formula>"Critical"</formula>
    </cfRule>
    <cfRule type="cellIs" dxfId="6" priority="10" operator="equal">
      <formula>"High"</formula>
    </cfRule>
    <cfRule type="cellIs" dxfId="5" priority="11" operator="equal">
      <formula>"Medium"</formula>
    </cfRule>
    <cfRule type="cellIs" dxfId="4" priority="12" operator="equal">
      <formula>"Low"</formula>
    </cfRule>
  </conditionalFormatting>
  <conditionalFormatting sqref="F49:H50">
    <cfRule type="cellIs" dxfId="3" priority="1" operator="equal">
      <formula>"Critical"</formula>
    </cfRule>
    <cfRule type="cellIs" dxfId="2" priority="2" operator="equal">
      <formula>"High"</formula>
    </cfRule>
    <cfRule type="cellIs" dxfId="1" priority="3" operator="equal">
      <formula>"Medium"</formula>
    </cfRule>
    <cfRule type="cellIs" dxfId="0" priority="4" operator="equal">
      <formula>"Low"</formula>
    </cfRule>
  </conditionalFormatting>
  <pageMargins left="0.25" right="0.25" top="0.5" bottom="0.5" header="0.3" footer="0.3"/>
  <pageSetup scale="49" fitToHeight="0" orientation="landscape" r:id="rId1"/>
  <headerFooter>
    <oddHeader>&amp;C&amp;"Arial,Bold"&amp;12The University of Texas Permian Basin 
FY 2020 Risk Assessment</oddHeader>
  </headerFooter>
  <extLst>
    <ext xmlns:x14="http://schemas.microsoft.com/office/spreadsheetml/2009/9/main" uri="{CCE6A557-97BC-4b89-ADB6-D9C93CAAB3DF}">
      <x14:dataValidations xmlns:xm="http://schemas.microsoft.com/office/excel/2006/main" count="6">
        <x14:dataValidation type="list" errorStyle="warning" showErrorMessage="1" error="Please use the dropdown to select the Risk Score">
          <x14:formula1>
            <xm:f>'Taxonomy - DO NOT EDIT'!$G$3:$G$6</xm:f>
          </x14:formula1>
          <xm:sqref>H3:H4 H6:H86</xm:sqref>
        </x14:dataValidation>
        <x14:dataValidation type="list" allowBlank="1" showErrorMessage="1">
          <x14:formula1>
            <xm:f>'Taxonomy - DO NOT EDIT'!$G$4:$G$6</xm:f>
          </x14:formula1>
          <xm:sqref>F3:G4 F6:G86</xm:sqref>
        </x14:dataValidation>
        <x14:dataValidation type="list" allowBlank="1" showErrorMessage="1">
          <x14:formula1>
            <xm:f>'[2019 Annual Audit Plan - Risk Assessment -UTPB - V.1.xlsx]Taxonomy - DO NOT EDIT'!#REF!</xm:f>
          </x14:formula1>
          <xm:sqref>F5:G5</xm:sqref>
        </x14:dataValidation>
        <x14:dataValidation type="list" errorStyle="warning" showErrorMessage="1" error="Please use the dropdown to select the Risk Score">
          <x14:formula1>
            <xm:f>'[2019 Annual Audit Plan - Risk Assessment -UTPB - V.1.xlsx]Taxonomy - DO NOT EDIT'!#REF!</xm:f>
          </x14:formula1>
          <xm:sqref>H5</xm:sqref>
        </x14:dataValidation>
        <x14:dataValidation type="list" allowBlank="1" showInputMessage="1" showErrorMessage="1" error="Please select a taxonomy term">
          <x14:formula1>
            <xm:f>'Taxonomy - DO NOT EDIT'!$A$2:$A$288</xm:f>
          </x14:formula1>
          <xm:sqref>I3:I86</xm:sqref>
        </x14:dataValidation>
        <x14:dataValidation type="list" showInputMessage="1" showErrorMessage="1">
          <x14:formula1>
            <xm:f>'Taxonomy - DO NOT EDIT'!$G$18:$G$19</xm:f>
          </x14:formula1>
          <xm:sqref>J3:J86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78"/>
  <sheetViews>
    <sheetView view="pageLayout" zoomScaleNormal="100" workbookViewId="0">
      <selection activeCell="H6" sqref="H6"/>
    </sheetView>
  </sheetViews>
  <sheetFormatPr defaultRowHeight="15" x14ac:dyDescent="0.25"/>
  <cols>
    <col min="1" max="1" width="47.28515625" style="23" customWidth="1"/>
    <col min="2" max="2" width="12.7109375" style="30" customWidth="1"/>
    <col min="3" max="3" width="15.7109375" style="30" customWidth="1"/>
    <col min="4" max="5" width="12.7109375" style="16" customWidth="1"/>
    <col min="6" max="6" width="11" style="16" customWidth="1"/>
    <col min="7" max="7" width="9.7109375" style="16" customWidth="1"/>
    <col min="8" max="8" width="14.85546875" style="16" customWidth="1"/>
    <col min="9" max="9" width="14.7109375" style="16" bestFit="1" customWidth="1"/>
    <col min="10" max="256" width="9.140625" style="1"/>
    <col min="257" max="257" width="21.85546875" style="1" customWidth="1"/>
    <col min="258" max="261" width="12.7109375" style="1" customWidth="1"/>
    <col min="262" max="262" width="11" style="1" customWidth="1"/>
    <col min="263" max="263" width="9.7109375" style="1" customWidth="1"/>
    <col min="264" max="264" width="14.85546875" style="1" customWidth="1"/>
    <col min="265" max="265" width="14.7109375" style="1" bestFit="1" customWidth="1"/>
    <col min="266" max="512" width="9.140625" style="1"/>
    <col min="513" max="513" width="21.85546875" style="1" customWidth="1"/>
    <col min="514" max="517" width="12.7109375" style="1" customWidth="1"/>
    <col min="518" max="518" width="11" style="1" customWidth="1"/>
    <col min="519" max="519" width="9.7109375" style="1" customWidth="1"/>
    <col min="520" max="520" width="14.85546875" style="1" customWidth="1"/>
    <col min="521" max="521" width="14.7109375" style="1" bestFit="1" customWidth="1"/>
    <col min="522" max="768" width="9.140625" style="1"/>
    <col min="769" max="769" width="21.85546875" style="1" customWidth="1"/>
    <col min="770" max="773" width="12.7109375" style="1" customWidth="1"/>
    <col min="774" max="774" width="11" style="1" customWidth="1"/>
    <col min="775" max="775" width="9.7109375" style="1" customWidth="1"/>
    <col min="776" max="776" width="14.85546875" style="1" customWidth="1"/>
    <col min="777" max="777" width="14.7109375" style="1" bestFit="1" customWidth="1"/>
    <col min="778" max="1024" width="9.140625" style="1"/>
    <col min="1025" max="1025" width="21.85546875" style="1" customWidth="1"/>
    <col min="1026" max="1029" width="12.7109375" style="1" customWidth="1"/>
    <col min="1030" max="1030" width="11" style="1" customWidth="1"/>
    <col min="1031" max="1031" width="9.7109375" style="1" customWidth="1"/>
    <col min="1032" max="1032" width="14.85546875" style="1" customWidth="1"/>
    <col min="1033" max="1033" width="14.7109375" style="1" bestFit="1" customWidth="1"/>
    <col min="1034" max="1280" width="9.140625" style="1"/>
    <col min="1281" max="1281" width="21.85546875" style="1" customWidth="1"/>
    <col min="1282" max="1285" width="12.7109375" style="1" customWidth="1"/>
    <col min="1286" max="1286" width="11" style="1" customWidth="1"/>
    <col min="1287" max="1287" width="9.7109375" style="1" customWidth="1"/>
    <col min="1288" max="1288" width="14.85546875" style="1" customWidth="1"/>
    <col min="1289" max="1289" width="14.7109375" style="1" bestFit="1" customWidth="1"/>
    <col min="1290" max="1536" width="9.140625" style="1"/>
    <col min="1537" max="1537" width="21.85546875" style="1" customWidth="1"/>
    <col min="1538" max="1541" width="12.7109375" style="1" customWidth="1"/>
    <col min="1542" max="1542" width="11" style="1" customWidth="1"/>
    <col min="1543" max="1543" width="9.7109375" style="1" customWidth="1"/>
    <col min="1544" max="1544" width="14.85546875" style="1" customWidth="1"/>
    <col min="1545" max="1545" width="14.7109375" style="1" bestFit="1" customWidth="1"/>
    <col min="1546" max="1792" width="9.140625" style="1"/>
    <col min="1793" max="1793" width="21.85546875" style="1" customWidth="1"/>
    <col min="1794" max="1797" width="12.7109375" style="1" customWidth="1"/>
    <col min="1798" max="1798" width="11" style="1" customWidth="1"/>
    <col min="1799" max="1799" width="9.7109375" style="1" customWidth="1"/>
    <col min="1800" max="1800" width="14.85546875" style="1" customWidth="1"/>
    <col min="1801" max="1801" width="14.7109375" style="1" bestFit="1" customWidth="1"/>
    <col min="1802" max="2048" width="9.140625" style="1"/>
    <col min="2049" max="2049" width="21.85546875" style="1" customWidth="1"/>
    <col min="2050" max="2053" width="12.7109375" style="1" customWidth="1"/>
    <col min="2054" max="2054" width="11" style="1" customWidth="1"/>
    <col min="2055" max="2055" width="9.7109375" style="1" customWidth="1"/>
    <col min="2056" max="2056" width="14.85546875" style="1" customWidth="1"/>
    <col min="2057" max="2057" width="14.7109375" style="1" bestFit="1" customWidth="1"/>
    <col min="2058" max="2304" width="9.140625" style="1"/>
    <col min="2305" max="2305" width="21.85546875" style="1" customWidth="1"/>
    <col min="2306" max="2309" width="12.7109375" style="1" customWidth="1"/>
    <col min="2310" max="2310" width="11" style="1" customWidth="1"/>
    <col min="2311" max="2311" width="9.7109375" style="1" customWidth="1"/>
    <col min="2312" max="2312" width="14.85546875" style="1" customWidth="1"/>
    <col min="2313" max="2313" width="14.7109375" style="1" bestFit="1" customWidth="1"/>
    <col min="2314" max="2560" width="9.140625" style="1"/>
    <col min="2561" max="2561" width="21.85546875" style="1" customWidth="1"/>
    <col min="2562" max="2565" width="12.7109375" style="1" customWidth="1"/>
    <col min="2566" max="2566" width="11" style="1" customWidth="1"/>
    <col min="2567" max="2567" width="9.7109375" style="1" customWidth="1"/>
    <col min="2568" max="2568" width="14.85546875" style="1" customWidth="1"/>
    <col min="2569" max="2569" width="14.7109375" style="1" bestFit="1" customWidth="1"/>
    <col min="2570" max="2816" width="9.140625" style="1"/>
    <col min="2817" max="2817" width="21.85546875" style="1" customWidth="1"/>
    <col min="2818" max="2821" width="12.7109375" style="1" customWidth="1"/>
    <col min="2822" max="2822" width="11" style="1" customWidth="1"/>
    <col min="2823" max="2823" width="9.7109375" style="1" customWidth="1"/>
    <col min="2824" max="2824" width="14.85546875" style="1" customWidth="1"/>
    <col min="2825" max="2825" width="14.7109375" style="1" bestFit="1" customWidth="1"/>
    <col min="2826" max="3072" width="9.140625" style="1"/>
    <col min="3073" max="3073" width="21.85546875" style="1" customWidth="1"/>
    <col min="3074" max="3077" width="12.7109375" style="1" customWidth="1"/>
    <col min="3078" max="3078" width="11" style="1" customWidth="1"/>
    <col min="3079" max="3079" width="9.7109375" style="1" customWidth="1"/>
    <col min="3080" max="3080" width="14.85546875" style="1" customWidth="1"/>
    <col min="3081" max="3081" width="14.7109375" style="1" bestFit="1" customWidth="1"/>
    <col min="3082" max="3328" width="9.140625" style="1"/>
    <col min="3329" max="3329" width="21.85546875" style="1" customWidth="1"/>
    <col min="3330" max="3333" width="12.7109375" style="1" customWidth="1"/>
    <col min="3334" max="3334" width="11" style="1" customWidth="1"/>
    <col min="3335" max="3335" width="9.7109375" style="1" customWidth="1"/>
    <col min="3336" max="3336" width="14.85546875" style="1" customWidth="1"/>
    <col min="3337" max="3337" width="14.7109375" style="1" bestFit="1" customWidth="1"/>
    <col min="3338" max="3584" width="9.140625" style="1"/>
    <col min="3585" max="3585" width="21.85546875" style="1" customWidth="1"/>
    <col min="3586" max="3589" width="12.7109375" style="1" customWidth="1"/>
    <col min="3590" max="3590" width="11" style="1" customWidth="1"/>
    <col min="3591" max="3591" width="9.7109375" style="1" customWidth="1"/>
    <col min="3592" max="3592" width="14.85546875" style="1" customWidth="1"/>
    <col min="3593" max="3593" width="14.7109375" style="1" bestFit="1" customWidth="1"/>
    <col min="3594" max="3840" width="9.140625" style="1"/>
    <col min="3841" max="3841" width="21.85546875" style="1" customWidth="1"/>
    <col min="3842" max="3845" width="12.7109375" style="1" customWidth="1"/>
    <col min="3846" max="3846" width="11" style="1" customWidth="1"/>
    <col min="3847" max="3847" width="9.7109375" style="1" customWidth="1"/>
    <col min="3848" max="3848" width="14.85546875" style="1" customWidth="1"/>
    <col min="3849" max="3849" width="14.7109375" style="1" bestFit="1" customWidth="1"/>
    <col min="3850" max="4096" width="9.140625" style="1"/>
    <col min="4097" max="4097" width="21.85546875" style="1" customWidth="1"/>
    <col min="4098" max="4101" width="12.7109375" style="1" customWidth="1"/>
    <col min="4102" max="4102" width="11" style="1" customWidth="1"/>
    <col min="4103" max="4103" width="9.7109375" style="1" customWidth="1"/>
    <col min="4104" max="4104" width="14.85546875" style="1" customWidth="1"/>
    <col min="4105" max="4105" width="14.7109375" style="1" bestFit="1" customWidth="1"/>
    <col min="4106" max="4352" width="9.140625" style="1"/>
    <col min="4353" max="4353" width="21.85546875" style="1" customWidth="1"/>
    <col min="4354" max="4357" width="12.7109375" style="1" customWidth="1"/>
    <col min="4358" max="4358" width="11" style="1" customWidth="1"/>
    <col min="4359" max="4359" width="9.7109375" style="1" customWidth="1"/>
    <col min="4360" max="4360" width="14.85546875" style="1" customWidth="1"/>
    <col min="4361" max="4361" width="14.7109375" style="1" bestFit="1" customWidth="1"/>
    <col min="4362" max="4608" width="9.140625" style="1"/>
    <col min="4609" max="4609" width="21.85546875" style="1" customWidth="1"/>
    <col min="4610" max="4613" width="12.7109375" style="1" customWidth="1"/>
    <col min="4614" max="4614" width="11" style="1" customWidth="1"/>
    <col min="4615" max="4615" width="9.7109375" style="1" customWidth="1"/>
    <col min="4616" max="4616" width="14.85546875" style="1" customWidth="1"/>
    <col min="4617" max="4617" width="14.7109375" style="1" bestFit="1" customWidth="1"/>
    <col min="4618" max="4864" width="9.140625" style="1"/>
    <col min="4865" max="4865" width="21.85546875" style="1" customWidth="1"/>
    <col min="4866" max="4869" width="12.7109375" style="1" customWidth="1"/>
    <col min="4870" max="4870" width="11" style="1" customWidth="1"/>
    <col min="4871" max="4871" width="9.7109375" style="1" customWidth="1"/>
    <col min="4872" max="4872" width="14.85546875" style="1" customWidth="1"/>
    <col min="4873" max="4873" width="14.7109375" style="1" bestFit="1" customWidth="1"/>
    <col min="4874" max="5120" width="9.140625" style="1"/>
    <col min="5121" max="5121" width="21.85546875" style="1" customWidth="1"/>
    <col min="5122" max="5125" width="12.7109375" style="1" customWidth="1"/>
    <col min="5126" max="5126" width="11" style="1" customWidth="1"/>
    <col min="5127" max="5127" width="9.7109375" style="1" customWidth="1"/>
    <col min="5128" max="5128" width="14.85546875" style="1" customWidth="1"/>
    <col min="5129" max="5129" width="14.7109375" style="1" bestFit="1" customWidth="1"/>
    <col min="5130" max="5376" width="9.140625" style="1"/>
    <col min="5377" max="5377" width="21.85546875" style="1" customWidth="1"/>
    <col min="5378" max="5381" width="12.7109375" style="1" customWidth="1"/>
    <col min="5382" max="5382" width="11" style="1" customWidth="1"/>
    <col min="5383" max="5383" width="9.7109375" style="1" customWidth="1"/>
    <col min="5384" max="5384" width="14.85546875" style="1" customWidth="1"/>
    <col min="5385" max="5385" width="14.7109375" style="1" bestFit="1" customWidth="1"/>
    <col min="5386" max="5632" width="9.140625" style="1"/>
    <col min="5633" max="5633" width="21.85546875" style="1" customWidth="1"/>
    <col min="5634" max="5637" width="12.7109375" style="1" customWidth="1"/>
    <col min="5638" max="5638" width="11" style="1" customWidth="1"/>
    <col min="5639" max="5639" width="9.7109375" style="1" customWidth="1"/>
    <col min="5640" max="5640" width="14.85546875" style="1" customWidth="1"/>
    <col min="5641" max="5641" width="14.7109375" style="1" bestFit="1" customWidth="1"/>
    <col min="5642" max="5888" width="9.140625" style="1"/>
    <col min="5889" max="5889" width="21.85546875" style="1" customWidth="1"/>
    <col min="5890" max="5893" width="12.7109375" style="1" customWidth="1"/>
    <col min="5894" max="5894" width="11" style="1" customWidth="1"/>
    <col min="5895" max="5895" width="9.7109375" style="1" customWidth="1"/>
    <col min="5896" max="5896" width="14.85546875" style="1" customWidth="1"/>
    <col min="5897" max="5897" width="14.7109375" style="1" bestFit="1" customWidth="1"/>
    <col min="5898" max="6144" width="9.140625" style="1"/>
    <col min="6145" max="6145" width="21.85546875" style="1" customWidth="1"/>
    <col min="6146" max="6149" width="12.7109375" style="1" customWidth="1"/>
    <col min="6150" max="6150" width="11" style="1" customWidth="1"/>
    <col min="6151" max="6151" width="9.7109375" style="1" customWidth="1"/>
    <col min="6152" max="6152" width="14.85546875" style="1" customWidth="1"/>
    <col min="6153" max="6153" width="14.7109375" style="1" bestFit="1" customWidth="1"/>
    <col min="6154" max="6400" width="9.140625" style="1"/>
    <col min="6401" max="6401" width="21.85546875" style="1" customWidth="1"/>
    <col min="6402" max="6405" width="12.7109375" style="1" customWidth="1"/>
    <col min="6406" max="6406" width="11" style="1" customWidth="1"/>
    <col min="6407" max="6407" width="9.7109375" style="1" customWidth="1"/>
    <col min="6408" max="6408" width="14.85546875" style="1" customWidth="1"/>
    <col min="6409" max="6409" width="14.7109375" style="1" bestFit="1" customWidth="1"/>
    <col min="6410" max="6656" width="9.140625" style="1"/>
    <col min="6657" max="6657" width="21.85546875" style="1" customWidth="1"/>
    <col min="6658" max="6661" width="12.7109375" style="1" customWidth="1"/>
    <col min="6662" max="6662" width="11" style="1" customWidth="1"/>
    <col min="6663" max="6663" width="9.7109375" style="1" customWidth="1"/>
    <col min="6664" max="6664" width="14.85546875" style="1" customWidth="1"/>
    <col min="6665" max="6665" width="14.7109375" style="1" bestFit="1" customWidth="1"/>
    <col min="6666" max="6912" width="9.140625" style="1"/>
    <col min="6913" max="6913" width="21.85546875" style="1" customWidth="1"/>
    <col min="6914" max="6917" width="12.7109375" style="1" customWidth="1"/>
    <col min="6918" max="6918" width="11" style="1" customWidth="1"/>
    <col min="6919" max="6919" width="9.7109375" style="1" customWidth="1"/>
    <col min="6920" max="6920" width="14.85546875" style="1" customWidth="1"/>
    <col min="6921" max="6921" width="14.7109375" style="1" bestFit="1" customWidth="1"/>
    <col min="6922" max="7168" width="9.140625" style="1"/>
    <col min="7169" max="7169" width="21.85546875" style="1" customWidth="1"/>
    <col min="7170" max="7173" width="12.7109375" style="1" customWidth="1"/>
    <col min="7174" max="7174" width="11" style="1" customWidth="1"/>
    <col min="7175" max="7175" width="9.7109375" style="1" customWidth="1"/>
    <col min="7176" max="7176" width="14.85546875" style="1" customWidth="1"/>
    <col min="7177" max="7177" width="14.7109375" style="1" bestFit="1" customWidth="1"/>
    <col min="7178" max="7424" width="9.140625" style="1"/>
    <col min="7425" max="7425" width="21.85546875" style="1" customWidth="1"/>
    <col min="7426" max="7429" width="12.7109375" style="1" customWidth="1"/>
    <col min="7430" max="7430" width="11" style="1" customWidth="1"/>
    <col min="7431" max="7431" width="9.7109375" style="1" customWidth="1"/>
    <col min="7432" max="7432" width="14.85546875" style="1" customWidth="1"/>
    <col min="7433" max="7433" width="14.7109375" style="1" bestFit="1" customWidth="1"/>
    <col min="7434" max="7680" width="9.140625" style="1"/>
    <col min="7681" max="7681" width="21.85546875" style="1" customWidth="1"/>
    <col min="7682" max="7685" width="12.7109375" style="1" customWidth="1"/>
    <col min="7686" max="7686" width="11" style="1" customWidth="1"/>
    <col min="7687" max="7687" width="9.7109375" style="1" customWidth="1"/>
    <col min="7688" max="7688" width="14.85546875" style="1" customWidth="1"/>
    <col min="7689" max="7689" width="14.7109375" style="1" bestFit="1" customWidth="1"/>
    <col min="7690" max="7936" width="9.140625" style="1"/>
    <col min="7937" max="7937" width="21.85546875" style="1" customWidth="1"/>
    <col min="7938" max="7941" width="12.7109375" style="1" customWidth="1"/>
    <col min="7942" max="7942" width="11" style="1" customWidth="1"/>
    <col min="7943" max="7943" width="9.7109375" style="1" customWidth="1"/>
    <col min="7944" max="7944" width="14.85546875" style="1" customWidth="1"/>
    <col min="7945" max="7945" width="14.7109375" style="1" bestFit="1" customWidth="1"/>
    <col min="7946" max="8192" width="9.140625" style="1"/>
    <col min="8193" max="8193" width="21.85546875" style="1" customWidth="1"/>
    <col min="8194" max="8197" width="12.7109375" style="1" customWidth="1"/>
    <col min="8198" max="8198" width="11" style="1" customWidth="1"/>
    <col min="8199" max="8199" width="9.7109375" style="1" customWidth="1"/>
    <col min="8200" max="8200" width="14.85546875" style="1" customWidth="1"/>
    <col min="8201" max="8201" width="14.7109375" style="1" bestFit="1" customWidth="1"/>
    <col min="8202" max="8448" width="9.140625" style="1"/>
    <col min="8449" max="8449" width="21.85546875" style="1" customWidth="1"/>
    <col min="8450" max="8453" width="12.7109375" style="1" customWidth="1"/>
    <col min="8454" max="8454" width="11" style="1" customWidth="1"/>
    <col min="8455" max="8455" width="9.7109375" style="1" customWidth="1"/>
    <col min="8456" max="8456" width="14.85546875" style="1" customWidth="1"/>
    <col min="8457" max="8457" width="14.7109375" style="1" bestFit="1" customWidth="1"/>
    <col min="8458" max="8704" width="9.140625" style="1"/>
    <col min="8705" max="8705" width="21.85546875" style="1" customWidth="1"/>
    <col min="8706" max="8709" width="12.7109375" style="1" customWidth="1"/>
    <col min="8710" max="8710" width="11" style="1" customWidth="1"/>
    <col min="8711" max="8711" width="9.7109375" style="1" customWidth="1"/>
    <col min="8712" max="8712" width="14.85546875" style="1" customWidth="1"/>
    <col min="8713" max="8713" width="14.7109375" style="1" bestFit="1" customWidth="1"/>
    <col min="8714" max="8960" width="9.140625" style="1"/>
    <col min="8961" max="8961" width="21.85546875" style="1" customWidth="1"/>
    <col min="8962" max="8965" width="12.7109375" style="1" customWidth="1"/>
    <col min="8966" max="8966" width="11" style="1" customWidth="1"/>
    <col min="8967" max="8967" width="9.7109375" style="1" customWidth="1"/>
    <col min="8968" max="8968" width="14.85546875" style="1" customWidth="1"/>
    <col min="8969" max="8969" width="14.7109375" style="1" bestFit="1" customWidth="1"/>
    <col min="8970" max="9216" width="9.140625" style="1"/>
    <col min="9217" max="9217" width="21.85546875" style="1" customWidth="1"/>
    <col min="9218" max="9221" width="12.7109375" style="1" customWidth="1"/>
    <col min="9222" max="9222" width="11" style="1" customWidth="1"/>
    <col min="9223" max="9223" width="9.7109375" style="1" customWidth="1"/>
    <col min="9224" max="9224" width="14.85546875" style="1" customWidth="1"/>
    <col min="9225" max="9225" width="14.7109375" style="1" bestFit="1" customWidth="1"/>
    <col min="9226" max="9472" width="9.140625" style="1"/>
    <col min="9473" max="9473" width="21.85546875" style="1" customWidth="1"/>
    <col min="9474" max="9477" width="12.7109375" style="1" customWidth="1"/>
    <col min="9478" max="9478" width="11" style="1" customWidth="1"/>
    <col min="9479" max="9479" width="9.7109375" style="1" customWidth="1"/>
    <col min="9480" max="9480" width="14.85546875" style="1" customWidth="1"/>
    <col min="9481" max="9481" width="14.7109375" style="1" bestFit="1" customWidth="1"/>
    <col min="9482" max="9728" width="9.140625" style="1"/>
    <col min="9729" max="9729" width="21.85546875" style="1" customWidth="1"/>
    <col min="9730" max="9733" width="12.7109375" style="1" customWidth="1"/>
    <col min="9734" max="9734" width="11" style="1" customWidth="1"/>
    <col min="9735" max="9735" width="9.7109375" style="1" customWidth="1"/>
    <col min="9736" max="9736" width="14.85546875" style="1" customWidth="1"/>
    <col min="9737" max="9737" width="14.7109375" style="1" bestFit="1" customWidth="1"/>
    <col min="9738" max="9984" width="9.140625" style="1"/>
    <col min="9985" max="9985" width="21.85546875" style="1" customWidth="1"/>
    <col min="9986" max="9989" width="12.7109375" style="1" customWidth="1"/>
    <col min="9990" max="9990" width="11" style="1" customWidth="1"/>
    <col min="9991" max="9991" width="9.7109375" style="1" customWidth="1"/>
    <col min="9992" max="9992" width="14.85546875" style="1" customWidth="1"/>
    <col min="9993" max="9993" width="14.7109375" style="1" bestFit="1" customWidth="1"/>
    <col min="9994" max="10240" width="9.140625" style="1"/>
    <col min="10241" max="10241" width="21.85546875" style="1" customWidth="1"/>
    <col min="10242" max="10245" width="12.7109375" style="1" customWidth="1"/>
    <col min="10246" max="10246" width="11" style="1" customWidth="1"/>
    <col min="10247" max="10247" width="9.7109375" style="1" customWidth="1"/>
    <col min="10248" max="10248" width="14.85546875" style="1" customWidth="1"/>
    <col min="10249" max="10249" width="14.7109375" style="1" bestFit="1" customWidth="1"/>
    <col min="10250" max="10496" width="9.140625" style="1"/>
    <col min="10497" max="10497" width="21.85546875" style="1" customWidth="1"/>
    <col min="10498" max="10501" width="12.7109375" style="1" customWidth="1"/>
    <col min="10502" max="10502" width="11" style="1" customWidth="1"/>
    <col min="10503" max="10503" width="9.7109375" style="1" customWidth="1"/>
    <col min="10504" max="10504" width="14.85546875" style="1" customWidth="1"/>
    <col min="10505" max="10505" width="14.7109375" style="1" bestFit="1" customWidth="1"/>
    <col min="10506" max="10752" width="9.140625" style="1"/>
    <col min="10753" max="10753" width="21.85546875" style="1" customWidth="1"/>
    <col min="10754" max="10757" width="12.7109375" style="1" customWidth="1"/>
    <col min="10758" max="10758" width="11" style="1" customWidth="1"/>
    <col min="10759" max="10759" width="9.7109375" style="1" customWidth="1"/>
    <col min="10760" max="10760" width="14.85546875" style="1" customWidth="1"/>
    <col min="10761" max="10761" width="14.7109375" style="1" bestFit="1" customWidth="1"/>
    <col min="10762" max="11008" width="9.140625" style="1"/>
    <col min="11009" max="11009" width="21.85546875" style="1" customWidth="1"/>
    <col min="11010" max="11013" width="12.7109375" style="1" customWidth="1"/>
    <col min="11014" max="11014" width="11" style="1" customWidth="1"/>
    <col min="11015" max="11015" width="9.7109375" style="1" customWidth="1"/>
    <col min="11016" max="11016" width="14.85546875" style="1" customWidth="1"/>
    <col min="11017" max="11017" width="14.7109375" style="1" bestFit="1" customWidth="1"/>
    <col min="11018" max="11264" width="9.140625" style="1"/>
    <col min="11265" max="11265" width="21.85546875" style="1" customWidth="1"/>
    <col min="11266" max="11269" width="12.7109375" style="1" customWidth="1"/>
    <col min="11270" max="11270" width="11" style="1" customWidth="1"/>
    <col min="11271" max="11271" width="9.7109375" style="1" customWidth="1"/>
    <col min="11272" max="11272" width="14.85546875" style="1" customWidth="1"/>
    <col min="11273" max="11273" width="14.7109375" style="1" bestFit="1" customWidth="1"/>
    <col min="11274" max="11520" width="9.140625" style="1"/>
    <col min="11521" max="11521" width="21.85546875" style="1" customWidth="1"/>
    <col min="11522" max="11525" width="12.7109375" style="1" customWidth="1"/>
    <col min="11526" max="11526" width="11" style="1" customWidth="1"/>
    <col min="11527" max="11527" width="9.7109375" style="1" customWidth="1"/>
    <col min="11528" max="11528" width="14.85546875" style="1" customWidth="1"/>
    <col min="11529" max="11529" width="14.7109375" style="1" bestFit="1" customWidth="1"/>
    <col min="11530" max="11776" width="9.140625" style="1"/>
    <col min="11777" max="11777" width="21.85546875" style="1" customWidth="1"/>
    <col min="11778" max="11781" width="12.7109375" style="1" customWidth="1"/>
    <col min="11782" max="11782" width="11" style="1" customWidth="1"/>
    <col min="11783" max="11783" width="9.7109375" style="1" customWidth="1"/>
    <col min="11784" max="11784" width="14.85546875" style="1" customWidth="1"/>
    <col min="11785" max="11785" width="14.7109375" style="1" bestFit="1" customWidth="1"/>
    <col min="11786" max="12032" width="9.140625" style="1"/>
    <col min="12033" max="12033" width="21.85546875" style="1" customWidth="1"/>
    <col min="12034" max="12037" width="12.7109375" style="1" customWidth="1"/>
    <col min="12038" max="12038" width="11" style="1" customWidth="1"/>
    <col min="12039" max="12039" width="9.7109375" style="1" customWidth="1"/>
    <col min="12040" max="12040" width="14.85546875" style="1" customWidth="1"/>
    <col min="12041" max="12041" width="14.7109375" style="1" bestFit="1" customWidth="1"/>
    <col min="12042" max="12288" width="9.140625" style="1"/>
    <col min="12289" max="12289" width="21.85546875" style="1" customWidth="1"/>
    <col min="12290" max="12293" width="12.7109375" style="1" customWidth="1"/>
    <col min="12294" max="12294" width="11" style="1" customWidth="1"/>
    <col min="12295" max="12295" width="9.7109375" style="1" customWidth="1"/>
    <col min="12296" max="12296" width="14.85546875" style="1" customWidth="1"/>
    <col min="12297" max="12297" width="14.7109375" style="1" bestFit="1" customWidth="1"/>
    <col min="12298" max="12544" width="9.140625" style="1"/>
    <col min="12545" max="12545" width="21.85546875" style="1" customWidth="1"/>
    <col min="12546" max="12549" width="12.7109375" style="1" customWidth="1"/>
    <col min="12550" max="12550" width="11" style="1" customWidth="1"/>
    <col min="12551" max="12551" width="9.7109375" style="1" customWidth="1"/>
    <col min="12552" max="12552" width="14.85546875" style="1" customWidth="1"/>
    <col min="12553" max="12553" width="14.7109375" style="1" bestFit="1" customWidth="1"/>
    <col min="12554" max="12800" width="9.140625" style="1"/>
    <col min="12801" max="12801" width="21.85546875" style="1" customWidth="1"/>
    <col min="12802" max="12805" width="12.7109375" style="1" customWidth="1"/>
    <col min="12806" max="12806" width="11" style="1" customWidth="1"/>
    <col min="12807" max="12807" width="9.7109375" style="1" customWidth="1"/>
    <col min="12808" max="12808" width="14.85546875" style="1" customWidth="1"/>
    <col min="12809" max="12809" width="14.7109375" style="1" bestFit="1" customWidth="1"/>
    <col min="12810" max="13056" width="9.140625" style="1"/>
    <col min="13057" max="13057" width="21.85546875" style="1" customWidth="1"/>
    <col min="13058" max="13061" width="12.7109375" style="1" customWidth="1"/>
    <col min="13062" max="13062" width="11" style="1" customWidth="1"/>
    <col min="13063" max="13063" width="9.7109375" style="1" customWidth="1"/>
    <col min="13064" max="13064" width="14.85546875" style="1" customWidth="1"/>
    <col min="13065" max="13065" width="14.7109375" style="1" bestFit="1" customWidth="1"/>
    <col min="13066" max="13312" width="9.140625" style="1"/>
    <col min="13313" max="13313" width="21.85546875" style="1" customWidth="1"/>
    <col min="13314" max="13317" width="12.7109375" style="1" customWidth="1"/>
    <col min="13318" max="13318" width="11" style="1" customWidth="1"/>
    <col min="13319" max="13319" width="9.7109375" style="1" customWidth="1"/>
    <col min="13320" max="13320" width="14.85546875" style="1" customWidth="1"/>
    <col min="13321" max="13321" width="14.7109375" style="1" bestFit="1" customWidth="1"/>
    <col min="13322" max="13568" width="9.140625" style="1"/>
    <col min="13569" max="13569" width="21.85546875" style="1" customWidth="1"/>
    <col min="13570" max="13573" width="12.7109375" style="1" customWidth="1"/>
    <col min="13574" max="13574" width="11" style="1" customWidth="1"/>
    <col min="13575" max="13575" width="9.7109375" style="1" customWidth="1"/>
    <col min="13576" max="13576" width="14.85546875" style="1" customWidth="1"/>
    <col min="13577" max="13577" width="14.7109375" style="1" bestFit="1" customWidth="1"/>
    <col min="13578" max="13824" width="9.140625" style="1"/>
    <col min="13825" max="13825" width="21.85546875" style="1" customWidth="1"/>
    <col min="13826" max="13829" width="12.7109375" style="1" customWidth="1"/>
    <col min="13830" max="13830" width="11" style="1" customWidth="1"/>
    <col min="13831" max="13831" width="9.7109375" style="1" customWidth="1"/>
    <col min="13832" max="13832" width="14.85546875" style="1" customWidth="1"/>
    <col min="13833" max="13833" width="14.7109375" style="1" bestFit="1" customWidth="1"/>
    <col min="13834" max="14080" width="9.140625" style="1"/>
    <col min="14081" max="14081" width="21.85546875" style="1" customWidth="1"/>
    <col min="14082" max="14085" width="12.7109375" style="1" customWidth="1"/>
    <col min="14086" max="14086" width="11" style="1" customWidth="1"/>
    <col min="14087" max="14087" width="9.7109375" style="1" customWidth="1"/>
    <col min="14088" max="14088" width="14.85546875" style="1" customWidth="1"/>
    <col min="14089" max="14089" width="14.7109375" style="1" bestFit="1" customWidth="1"/>
    <col min="14090" max="14336" width="9.140625" style="1"/>
    <col min="14337" max="14337" width="21.85546875" style="1" customWidth="1"/>
    <col min="14338" max="14341" width="12.7109375" style="1" customWidth="1"/>
    <col min="14342" max="14342" width="11" style="1" customWidth="1"/>
    <col min="14343" max="14343" width="9.7109375" style="1" customWidth="1"/>
    <col min="14344" max="14344" width="14.85546875" style="1" customWidth="1"/>
    <col min="14345" max="14345" width="14.7109375" style="1" bestFit="1" customWidth="1"/>
    <col min="14346" max="14592" width="9.140625" style="1"/>
    <col min="14593" max="14593" width="21.85546875" style="1" customWidth="1"/>
    <col min="14594" max="14597" width="12.7109375" style="1" customWidth="1"/>
    <col min="14598" max="14598" width="11" style="1" customWidth="1"/>
    <col min="14599" max="14599" width="9.7109375" style="1" customWidth="1"/>
    <col min="14600" max="14600" width="14.85546875" style="1" customWidth="1"/>
    <col min="14601" max="14601" width="14.7109375" style="1" bestFit="1" customWidth="1"/>
    <col min="14602" max="14848" width="9.140625" style="1"/>
    <col min="14849" max="14849" width="21.85546875" style="1" customWidth="1"/>
    <col min="14850" max="14853" width="12.7109375" style="1" customWidth="1"/>
    <col min="14854" max="14854" width="11" style="1" customWidth="1"/>
    <col min="14855" max="14855" width="9.7109375" style="1" customWidth="1"/>
    <col min="14856" max="14856" width="14.85546875" style="1" customWidth="1"/>
    <col min="14857" max="14857" width="14.7109375" style="1" bestFit="1" customWidth="1"/>
    <col min="14858" max="15104" width="9.140625" style="1"/>
    <col min="15105" max="15105" width="21.85546875" style="1" customWidth="1"/>
    <col min="15106" max="15109" width="12.7109375" style="1" customWidth="1"/>
    <col min="15110" max="15110" width="11" style="1" customWidth="1"/>
    <col min="15111" max="15111" width="9.7109375" style="1" customWidth="1"/>
    <col min="15112" max="15112" width="14.85546875" style="1" customWidth="1"/>
    <col min="15113" max="15113" width="14.7109375" style="1" bestFit="1" customWidth="1"/>
    <col min="15114" max="15360" width="9.140625" style="1"/>
    <col min="15361" max="15361" width="21.85546875" style="1" customWidth="1"/>
    <col min="15362" max="15365" width="12.7109375" style="1" customWidth="1"/>
    <col min="15366" max="15366" width="11" style="1" customWidth="1"/>
    <col min="15367" max="15367" width="9.7109375" style="1" customWidth="1"/>
    <col min="15368" max="15368" width="14.85546875" style="1" customWidth="1"/>
    <col min="15369" max="15369" width="14.7109375" style="1" bestFit="1" customWidth="1"/>
    <col min="15370" max="15616" width="9.140625" style="1"/>
    <col min="15617" max="15617" width="21.85546875" style="1" customWidth="1"/>
    <col min="15618" max="15621" width="12.7109375" style="1" customWidth="1"/>
    <col min="15622" max="15622" width="11" style="1" customWidth="1"/>
    <col min="15623" max="15623" width="9.7109375" style="1" customWidth="1"/>
    <col min="15624" max="15624" width="14.85546875" style="1" customWidth="1"/>
    <col min="15625" max="15625" width="14.7109375" style="1" bestFit="1" customWidth="1"/>
    <col min="15626" max="15872" width="9.140625" style="1"/>
    <col min="15873" max="15873" width="21.85546875" style="1" customWidth="1"/>
    <col min="15874" max="15877" width="12.7109375" style="1" customWidth="1"/>
    <col min="15878" max="15878" width="11" style="1" customWidth="1"/>
    <col min="15879" max="15879" width="9.7109375" style="1" customWidth="1"/>
    <col min="15880" max="15880" width="14.85546875" style="1" customWidth="1"/>
    <col min="15881" max="15881" width="14.7109375" style="1" bestFit="1" customWidth="1"/>
    <col min="15882" max="16128" width="9.140625" style="1"/>
    <col min="16129" max="16129" width="21.85546875" style="1" customWidth="1"/>
    <col min="16130" max="16133" width="12.7109375" style="1" customWidth="1"/>
    <col min="16134" max="16134" width="11" style="1" customWidth="1"/>
    <col min="16135" max="16135" width="9.7109375" style="1" customWidth="1"/>
    <col min="16136" max="16136" width="14.85546875" style="1" customWidth="1"/>
    <col min="16137" max="16137" width="14.7109375" style="1" bestFit="1" customWidth="1"/>
    <col min="16138" max="16384" width="9.140625" style="1"/>
  </cols>
  <sheetData>
    <row r="1" spans="1:10" ht="27" thickBot="1" x14ac:dyDescent="0.45">
      <c r="A1" s="119"/>
      <c r="B1" s="119"/>
      <c r="C1" s="119"/>
      <c r="D1" s="119"/>
      <c r="E1" s="119"/>
      <c r="F1" s="119"/>
      <c r="G1" s="15"/>
      <c r="H1" s="19"/>
      <c r="I1" s="19"/>
      <c r="J1" s="19"/>
    </row>
    <row r="2" spans="1:10" ht="15.75" x14ac:dyDescent="0.25">
      <c r="A2" s="120"/>
      <c r="B2" s="121"/>
      <c r="C2" s="122" t="s">
        <v>596</v>
      </c>
      <c r="D2" s="122"/>
      <c r="E2" s="122"/>
      <c r="F2" s="123"/>
      <c r="G2" s="124"/>
      <c r="H2" s="19"/>
      <c r="I2" s="19"/>
      <c r="J2" s="19"/>
    </row>
    <row r="3" spans="1:10" ht="16.5" thickBot="1" x14ac:dyDescent="0.3">
      <c r="A3" s="120"/>
      <c r="B3" s="125" t="s">
        <v>61</v>
      </c>
      <c r="C3" s="126" t="s">
        <v>597</v>
      </c>
      <c r="D3" s="126" t="s">
        <v>602</v>
      </c>
      <c r="E3" s="126" t="s">
        <v>6</v>
      </c>
      <c r="F3" s="127" t="s">
        <v>3</v>
      </c>
      <c r="G3" s="124"/>
      <c r="H3" s="19"/>
      <c r="I3" s="19"/>
      <c r="J3" s="19"/>
    </row>
    <row r="4" spans="1:10" ht="15.75" x14ac:dyDescent="0.25">
      <c r="A4" s="124"/>
      <c r="B4" s="128"/>
      <c r="C4" s="128"/>
      <c r="D4" s="128"/>
      <c r="E4" s="124"/>
      <c r="F4" s="124"/>
      <c r="G4" s="124"/>
      <c r="H4" s="19"/>
      <c r="I4" s="19"/>
      <c r="J4" s="19"/>
    </row>
    <row r="5" spans="1:10" ht="15.75" x14ac:dyDescent="0.25">
      <c r="A5" s="124" t="s">
        <v>598</v>
      </c>
      <c r="B5" s="129">
        <v>1415</v>
      </c>
      <c r="C5" s="130">
        <v>1605</v>
      </c>
      <c r="D5" s="130">
        <v>1665</v>
      </c>
      <c r="E5" s="131">
        <f>SUM(B5:D5)</f>
        <v>4685</v>
      </c>
      <c r="F5" s="132">
        <f>E5/E12</f>
        <v>0.75080128205128205</v>
      </c>
      <c r="G5" s="133"/>
      <c r="H5" s="21"/>
      <c r="I5" s="17"/>
      <c r="J5" s="21"/>
    </row>
    <row r="6" spans="1:10" ht="15.75" x14ac:dyDescent="0.25">
      <c r="A6" s="124"/>
      <c r="B6" s="129"/>
      <c r="C6" s="130"/>
      <c r="D6" s="130"/>
      <c r="E6" s="134"/>
      <c r="F6" s="132"/>
      <c r="G6" s="133"/>
      <c r="H6" s="21"/>
      <c r="I6" s="17"/>
      <c r="J6" s="21"/>
    </row>
    <row r="7" spans="1:10" ht="15.75" x14ac:dyDescent="0.25">
      <c r="A7" s="124" t="s">
        <v>63</v>
      </c>
      <c r="B7" s="129"/>
      <c r="C7" s="130"/>
      <c r="D7" s="130"/>
      <c r="E7" s="134"/>
      <c r="F7" s="132"/>
      <c r="G7" s="133"/>
      <c r="H7" s="21"/>
      <c r="I7" s="17"/>
      <c r="J7" s="21"/>
    </row>
    <row r="8" spans="1:10" ht="15.75" x14ac:dyDescent="0.25">
      <c r="A8" s="135" t="s">
        <v>1</v>
      </c>
      <c r="B8" s="129">
        <v>400</v>
      </c>
      <c r="C8" s="130">
        <v>150</v>
      </c>
      <c r="D8" s="130">
        <v>150</v>
      </c>
      <c r="E8" s="129">
        <f>SUM(B8:D8)</f>
        <v>700</v>
      </c>
      <c r="F8" s="132">
        <f>E8/E12</f>
        <v>0.11217948717948718</v>
      </c>
      <c r="G8" s="128"/>
      <c r="H8" s="21"/>
      <c r="I8" s="17"/>
      <c r="J8" s="21"/>
    </row>
    <row r="9" spans="1:10" ht="15.75" x14ac:dyDescent="0.25">
      <c r="A9" s="135" t="s">
        <v>0</v>
      </c>
      <c r="B9" s="130">
        <v>110</v>
      </c>
      <c r="C9" s="130">
        <v>110</v>
      </c>
      <c r="D9" s="129">
        <v>110</v>
      </c>
      <c r="E9" s="129">
        <f t="shared" ref="E9:E10" si="0">SUM(B9:D9)</f>
        <v>330</v>
      </c>
      <c r="F9" s="132">
        <f>E9/E12</f>
        <v>5.2884615384615384E-2</v>
      </c>
      <c r="G9" s="128"/>
      <c r="H9" s="21"/>
      <c r="I9" s="17"/>
      <c r="J9" s="21"/>
    </row>
    <row r="10" spans="1:10" ht="15.75" x14ac:dyDescent="0.25">
      <c r="A10" s="135" t="s">
        <v>2</v>
      </c>
      <c r="B10" s="136">
        <v>155</v>
      </c>
      <c r="C10" s="137">
        <v>215</v>
      </c>
      <c r="D10" s="136">
        <v>155</v>
      </c>
      <c r="E10" s="136">
        <f t="shared" si="0"/>
        <v>525</v>
      </c>
      <c r="F10" s="132">
        <f>E10/E12</f>
        <v>8.4134615384615391E-2</v>
      </c>
      <c r="G10" s="128"/>
      <c r="H10" s="17"/>
      <c r="I10" s="17"/>
      <c r="J10" s="18"/>
    </row>
    <row r="11" spans="1:10" ht="15.75" x14ac:dyDescent="0.25">
      <c r="A11" s="124"/>
      <c r="B11" s="129"/>
      <c r="C11" s="128"/>
      <c r="D11" s="128"/>
      <c r="E11" s="129"/>
      <c r="F11" s="138"/>
      <c r="G11" s="128"/>
      <c r="H11" s="17"/>
      <c r="I11" s="17"/>
      <c r="J11" s="18"/>
    </row>
    <row r="12" spans="1:10" ht="16.5" thickBot="1" x14ac:dyDescent="0.3">
      <c r="A12" s="124" t="s">
        <v>64</v>
      </c>
      <c r="B12" s="139">
        <f>SUM(B5:B10)</f>
        <v>2080</v>
      </c>
      <c r="C12" s="139">
        <f t="shared" ref="C12:E12" si="1">SUM(C5:C10)</f>
        <v>2080</v>
      </c>
      <c r="D12" s="139">
        <f t="shared" si="1"/>
        <v>2080</v>
      </c>
      <c r="E12" s="139">
        <f t="shared" si="1"/>
        <v>6240</v>
      </c>
      <c r="F12" s="132">
        <f>E12/E12</f>
        <v>1</v>
      </c>
      <c r="G12" s="133"/>
      <c r="H12" s="17"/>
      <c r="I12" s="17"/>
      <c r="J12" s="18"/>
    </row>
    <row r="13" spans="1:10" ht="16.5" thickTop="1" x14ac:dyDescent="0.25">
      <c r="A13" s="124"/>
      <c r="B13" s="130"/>
      <c r="C13" s="130"/>
      <c r="D13" s="130"/>
      <c r="E13" s="130"/>
      <c r="F13" s="140"/>
      <c r="G13" s="133"/>
      <c r="H13" s="17"/>
      <c r="I13" s="17"/>
      <c r="J13" s="18"/>
    </row>
    <row r="14" spans="1:10" ht="15.75" x14ac:dyDescent="0.25">
      <c r="A14" s="124"/>
      <c r="B14" s="130"/>
      <c r="C14" s="130"/>
      <c r="D14" s="130"/>
      <c r="E14" s="130"/>
      <c r="F14" s="140"/>
      <c r="G14" s="133"/>
      <c r="H14" s="17"/>
      <c r="I14" s="17"/>
      <c r="J14" s="18"/>
    </row>
    <row r="15" spans="1:10" ht="15.75" x14ac:dyDescent="0.25">
      <c r="A15" s="124"/>
      <c r="B15" s="130"/>
      <c r="C15" s="130"/>
      <c r="D15" s="130"/>
      <c r="E15" s="130"/>
      <c r="F15" s="140"/>
      <c r="G15" s="133"/>
      <c r="H15" s="17"/>
      <c r="I15" s="17"/>
      <c r="J15" s="18"/>
    </row>
    <row r="16" spans="1:10" ht="15.75" x14ac:dyDescent="0.25">
      <c r="A16" s="141" t="s">
        <v>599</v>
      </c>
      <c r="B16" s="130"/>
      <c r="C16" s="130"/>
      <c r="D16" s="130"/>
      <c r="E16" s="130"/>
      <c r="F16" s="142"/>
      <c r="G16" s="133"/>
      <c r="H16" s="17"/>
      <c r="I16" s="17"/>
      <c r="J16" s="18"/>
    </row>
    <row r="17" spans="1:10" ht="15.75" x14ac:dyDescent="0.25">
      <c r="A17" s="124" t="s">
        <v>600</v>
      </c>
      <c r="B17" s="143"/>
      <c r="C17" s="143"/>
      <c r="D17" s="143"/>
      <c r="E17" s="143"/>
      <c r="F17" s="144"/>
      <c r="G17" s="145"/>
      <c r="H17" s="17"/>
      <c r="I17" s="17"/>
      <c r="J17" s="18"/>
    </row>
    <row r="18" spans="1:10" ht="15.75" x14ac:dyDescent="0.25">
      <c r="A18" s="124" t="s">
        <v>601</v>
      </c>
      <c r="B18" s="124"/>
      <c r="C18" s="146"/>
      <c r="D18" s="130"/>
      <c r="E18" s="130"/>
      <c r="F18" s="130"/>
      <c r="G18" s="124"/>
      <c r="H18" s="17"/>
      <c r="I18" s="17"/>
      <c r="J18" s="18"/>
    </row>
    <row r="19" spans="1:10" ht="15.75" x14ac:dyDescent="0.25">
      <c r="A19" s="124"/>
      <c r="B19" s="130"/>
      <c r="C19" s="130"/>
      <c r="D19" s="130"/>
      <c r="E19" s="130"/>
      <c r="F19" s="142"/>
      <c r="G19" s="133"/>
      <c r="H19" s="147"/>
      <c r="I19" s="147"/>
      <c r="J19" s="18"/>
    </row>
    <row r="20" spans="1:10" ht="15.75" x14ac:dyDescent="0.25">
      <c r="A20" s="124" t="s">
        <v>413</v>
      </c>
      <c r="B20" s="130"/>
      <c r="C20" s="130"/>
      <c r="D20" s="130"/>
      <c r="E20" s="130">
        <v>3</v>
      </c>
      <c r="F20" s="142"/>
      <c r="G20" s="133"/>
      <c r="H20" s="147"/>
      <c r="I20" s="147"/>
      <c r="J20" s="18"/>
    </row>
    <row r="21" spans="1:10" ht="15.75" x14ac:dyDescent="0.25">
      <c r="A21" s="124" t="s">
        <v>414</v>
      </c>
      <c r="B21" s="130"/>
      <c r="C21" s="130"/>
      <c r="D21" s="130"/>
      <c r="E21" s="136">
        <v>0</v>
      </c>
      <c r="F21" s="142"/>
      <c r="G21" s="133"/>
      <c r="H21" s="147"/>
      <c r="I21" s="147"/>
      <c r="J21" s="18"/>
    </row>
    <row r="22" spans="1:10" ht="16.5" thickBot="1" x14ac:dyDescent="0.3">
      <c r="A22" s="124" t="s">
        <v>415</v>
      </c>
      <c r="B22" s="130"/>
      <c r="C22" s="130"/>
      <c r="D22" s="130"/>
      <c r="E22" s="148">
        <v>3</v>
      </c>
      <c r="F22" s="142"/>
      <c r="G22" s="133"/>
      <c r="H22" s="147"/>
      <c r="I22" s="147"/>
      <c r="J22" s="18"/>
    </row>
    <row r="23" spans="1:10" ht="16.5" thickTop="1" x14ac:dyDescent="0.25">
      <c r="A23" s="124"/>
      <c r="B23" s="130"/>
      <c r="C23" s="130"/>
      <c r="D23" s="130"/>
      <c r="E23" s="130"/>
      <c r="F23" s="142"/>
      <c r="G23" s="133"/>
      <c r="H23" s="147"/>
      <c r="I23" s="147"/>
      <c r="J23" s="18"/>
    </row>
    <row r="24" spans="1:10" ht="15.75" x14ac:dyDescent="0.25">
      <c r="A24" s="149"/>
      <c r="B24" s="150"/>
      <c r="C24" s="150"/>
      <c r="D24" s="150"/>
      <c r="E24" s="150"/>
      <c r="F24" s="151"/>
      <c r="G24" s="124"/>
      <c r="H24" s="152"/>
      <c r="I24" s="152"/>
    </row>
    <row r="25" spans="1:10" ht="15.75" x14ac:dyDescent="0.25">
      <c r="A25" s="149"/>
      <c r="B25" s="150"/>
      <c r="C25" s="150"/>
      <c r="D25" s="150"/>
      <c r="E25" s="150"/>
      <c r="F25" s="151"/>
      <c r="G25" s="124"/>
      <c r="H25" s="152"/>
      <c r="I25" s="152"/>
    </row>
    <row r="26" spans="1:10" ht="15.75" x14ac:dyDescent="0.25">
      <c r="A26" s="153"/>
      <c r="B26" s="150"/>
      <c r="C26" s="150"/>
      <c r="D26" s="150"/>
      <c r="E26" s="150"/>
      <c r="F26" s="151"/>
      <c r="G26" s="124"/>
      <c r="H26" s="152"/>
      <c r="I26" s="152"/>
    </row>
    <row r="27" spans="1:10" ht="15.75" x14ac:dyDescent="0.25">
      <c r="A27" s="153"/>
      <c r="B27" s="124"/>
      <c r="C27" s="146"/>
      <c r="D27" s="130"/>
      <c r="E27" s="130"/>
      <c r="F27" s="130"/>
      <c r="G27" s="124"/>
      <c r="H27" s="152"/>
      <c r="I27" s="152"/>
    </row>
    <row r="28" spans="1:10" ht="15.75" x14ac:dyDescent="0.25">
      <c r="A28" s="153"/>
      <c r="B28" s="150"/>
      <c r="C28" s="150"/>
      <c r="D28" s="150"/>
      <c r="E28" s="150"/>
      <c r="F28" s="151"/>
      <c r="G28" s="124"/>
      <c r="H28" s="152"/>
      <c r="I28" s="152"/>
    </row>
    <row r="29" spans="1:10" ht="15.75" x14ac:dyDescent="0.25">
      <c r="A29" s="153"/>
      <c r="B29" s="124"/>
      <c r="C29" s="146"/>
      <c r="D29" s="130"/>
      <c r="E29" s="130"/>
      <c r="F29" s="130"/>
      <c r="G29" s="124"/>
      <c r="H29" s="154"/>
      <c r="I29" s="154"/>
    </row>
    <row r="30" spans="1:10" ht="15.75" x14ac:dyDescent="0.25">
      <c r="A30" s="22"/>
      <c r="B30" s="20"/>
      <c r="C30" s="20"/>
      <c r="D30" s="20"/>
      <c r="E30" s="20"/>
      <c r="F30" s="20"/>
      <c r="G30" s="15"/>
      <c r="H30" s="1"/>
      <c r="I30" s="1"/>
    </row>
    <row r="31" spans="1:10" x14ac:dyDescent="0.25">
      <c r="A31" s="241"/>
      <c r="B31" s="242"/>
      <c r="C31" s="242"/>
      <c r="D31" s="242"/>
      <c r="E31" s="242"/>
      <c r="F31" s="242"/>
      <c r="H31" s="1"/>
      <c r="I31" s="1"/>
    </row>
    <row r="32" spans="1:10" x14ac:dyDescent="0.25">
      <c r="B32" s="24"/>
      <c r="C32" s="25"/>
      <c r="H32" s="1"/>
      <c r="I32" s="1"/>
    </row>
    <row r="33" spans="2:9" x14ac:dyDescent="0.25">
      <c r="B33" s="24"/>
      <c r="C33" s="25"/>
      <c r="H33" s="1"/>
      <c r="I33" s="1"/>
    </row>
    <row r="34" spans="2:9" x14ac:dyDescent="0.25">
      <c r="B34" s="26"/>
      <c r="C34" s="27"/>
      <c r="D34" s="28"/>
      <c r="H34" s="1"/>
      <c r="I34" s="1"/>
    </row>
    <row r="35" spans="2:9" x14ac:dyDescent="0.25">
      <c r="B35" s="26"/>
      <c r="C35" s="27"/>
      <c r="D35" s="28"/>
      <c r="H35" s="1"/>
      <c r="I35" s="1"/>
    </row>
    <row r="36" spans="2:9" x14ac:dyDescent="0.25">
      <c r="B36" s="26"/>
      <c r="C36" s="27"/>
      <c r="D36" s="28"/>
      <c r="H36" s="1"/>
      <c r="I36" s="1"/>
    </row>
    <row r="37" spans="2:9" x14ac:dyDescent="0.25">
      <c r="B37" s="26"/>
      <c r="C37" s="27"/>
      <c r="D37" s="21"/>
      <c r="H37" s="1"/>
      <c r="I37" s="1"/>
    </row>
    <row r="38" spans="2:9" x14ac:dyDescent="0.25">
      <c r="B38" s="26"/>
      <c r="C38" s="27"/>
      <c r="D38" s="17"/>
      <c r="H38" s="1"/>
      <c r="I38" s="1"/>
    </row>
    <row r="39" spans="2:9" x14ac:dyDescent="0.25">
      <c r="B39" s="26"/>
      <c r="C39" s="27"/>
      <c r="D39" s="29"/>
      <c r="H39" s="1"/>
      <c r="I39" s="1"/>
    </row>
    <row r="40" spans="2:9" x14ac:dyDescent="0.25">
      <c r="B40" s="26"/>
      <c r="C40" s="27"/>
      <c r="D40" s="29"/>
      <c r="H40" s="1"/>
      <c r="I40" s="1"/>
    </row>
    <row r="41" spans="2:9" x14ac:dyDescent="0.25">
      <c r="B41" s="26"/>
      <c r="C41" s="27"/>
      <c r="D41" s="29"/>
      <c r="H41" s="1"/>
      <c r="I41" s="1"/>
    </row>
    <row r="42" spans="2:9" x14ac:dyDescent="0.25">
      <c r="B42" s="26"/>
      <c r="C42" s="27"/>
      <c r="H42" s="1"/>
      <c r="I42" s="1"/>
    </row>
    <row r="43" spans="2:9" x14ac:dyDescent="0.25">
      <c r="B43" s="26"/>
      <c r="C43" s="27"/>
      <c r="H43" s="1"/>
      <c r="I43" s="1"/>
    </row>
    <row r="44" spans="2:9" x14ac:dyDescent="0.25">
      <c r="B44" s="26"/>
      <c r="C44" s="27"/>
      <c r="H44" s="1"/>
      <c r="I44" s="1"/>
    </row>
    <row r="45" spans="2:9" x14ac:dyDescent="0.25">
      <c r="B45" s="26"/>
      <c r="C45" s="27"/>
      <c r="E45" s="1"/>
      <c r="F45" s="1"/>
      <c r="G45" s="1"/>
      <c r="H45" s="1"/>
      <c r="I45" s="1"/>
    </row>
    <row r="46" spans="2:9" x14ac:dyDescent="0.25">
      <c r="B46" s="26"/>
      <c r="C46" s="27"/>
      <c r="E46" s="1"/>
      <c r="F46" s="1"/>
      <c r="G46" s="1"/>
      <c r="H46" s="1"/>
      <c r="I46" s="1"/>
    </row>
    <row r="47" spans="2:9" x14ac:dyDescent="0.25">
      <c r="B47" s="26"/>
      <c r="C47" s="27"/>
      <c r="E47" s="1"/>
      <c r="F47" s="1"/>
      <c r="G47" s="1"/>
      <c r="H47" s="1"/>
      <c r="I47" s="1"/>
    </row>
    <row r="48" spans="2:9" x14ac:dyDescent="0.25">
      <c r="B48" s="26"/>
      <c r="C48" s="27"/>
      <c r="E48" s="1"/>
      <c r="F48" s="1"/>
      <c r="G48" s="1"/>
      <c r="H48" s="1"/>
      <c r="I48" s="1"/>
    </row>
    <row r="49" spans="1:9" x14ac:dyDescent="0.25">
      <c r="C49" s="27"/>
      <c r="E49" s="1"/>
      <c r="F49" s="1"/>
      <c r="G49" s="1"/>
      <c r="H49" s="1"/>
      <c r="I49" s="1"/>
    </row>
    <row r="50" spans="1:9" x14ac:dyDescent="0.25">
      <c r="A50" s="1"/>
      <c r="B50" s="31"/>
      <c r="C50" s="27"/>
      <c r="E50" s="1"/>
      <c r="F50" s="1"/>
      <c r="G50" s="1"/>
      <c r="H50" s="1"/>
      <c r="I50" s="1"/>
    </row>
    <row r="51" spans="1:9" x14ac:dyDescent="0.25">
      <c r="A51" s="1"/>
      <c r="C51" s="27"/>
      <c r="E51" s="1"/>
      <c r="F51" s="1"/>
      <c r="G51" s="1"/>
      <c r="H51" s="1"/>
      <c r="I51" s="1"/>
    </row>
    <row r="52" spans="1:9" x14ac:dyDescent="0.25">
      <c r="A52" s="1"/>
      <c r="B52" s="31"/>
      <c r="C52" s="32"/>
      <c r="E52" s="1"/>
      <c r="F52" s="1"/>
      <c r="G52" s="1"/>
      <c r="H52" s="1"/>
      <c r="I52" s="1"/>
    </row>
    <row r="53" spans="1:9" x14ac:dyDescent="0.25">
      <c r="A53" s="1"/>
      <c r="B53" s="33"/>
      <c r="C53" s="32"/>
      <c r="E53" s="1"/>
      <c r="F53" s="1"/>
      <c r="G53" s="1"/>
      <c r="H53" s="1"/>
      <c r="I53" s="1"/>
    </row>
    <row r="54" spans="1:9" x14ac:dyDescent="0.25">
      <c r="A54" s="1"/>
      <c r="C54" s="32"/>
      <c r="E54" s="1"/>
      <c r="F54" s="1"/>
      <c r="G54" s="1"/>
      <c r="H54" s="1"/>
      <c r="I54" s="1"/>
    </row>
    <row r="55" spans="1:9" x14ac:dyDescent="0.25">
      <c r="A55" s="1"/>
      <c r="C55" s="32"/>
      <c r="E55" s="1"/>
      <c r="F55" s="1"/>
      <c r="G55" s="1"/>
      <c r="H55" s="1"/>
      <c r="I55" s="1"/>
    </row>
    <row r="56" spans="1:9" x14ac:dyDescent="0.25">
      <c r="B56" s="34"/>
      <c r="C56" s="35"/>
      <c r="E56" s="1"/>
      <c r="F56" s="1"/>
      <c r="G56" s="1"/>
      <c r="H56" s="1"/>
      <c r="I56" s="1"/>
    </row>
    <row r="57" spans="1:9" x14ac:dyDescent="0.25">
      <c r="B57" s="31"/>
      <c r="E57" s="1"/>
      <c r="F57" s="1"/>
      <c r="G57" s="1"/>
      <c r="H57" s="1"/>
      <c r="I57" s="1"/>
    </row>
    <row r="58" spans="1:9" x14ac:dyDescent="0.25">
      <c r="B58" s="34"/>
      <c r="E58" s="1"/>
      <c r="F58" s="1"/>
      <c r="G58" s="1"/>
      <c r="H58" s="1"/>
      <c r="I58" s="1"/>
    </row>
    <row r="59" spans="1:9" x14ac:dyDescent="0.25">
      <c r="B59" s="34"/>
      <c r="E59" s="1"/>
      <c r="F59" s="1"/>
      <c r="G59" s="1"/>
      <c r="H59" s="1"/>
      <c r="I59" s="1"/>
    </row>
    <row r="60" spans="1:9" x14ac:dyDescent="0.25">
      <c r="B60" s="240"/>
      <c r="C60" s="240"/>
      <c r="D60" s="240"/>
      <c r="E60" s="1"/>
      <c r="F60" s="1"/>
      <c r="G60" s="1"/>
      <c r="H60" s="1"/>
      <c r="I60" s="1"/>
    </row>
    <row r="62" spans="1:9" x14ac:dyDescent="0.25">
      <c r="A62" s="1"/>
      <c r="B62" s="31"/>
      <c r="C62" s="31"/>
      <c r="D62" s="36"/>
      <c r="E62" s="37"/>
      <c r="F62" s="1"/>
      <c r="G62" s="1"/>
      <c r="H62" s="1"/>
      <c r="I62" s="1"/>
    </row>
    <row r="63" spans="1:9" x14ac:dyDescent="0.25">
      <c r="A63" s="1"/>
      <c r="B63" s="31"/>
      <c r="C63" s="31"/>
      <c r="D63" s="31"/>
      <c r="E63" s="37"/>
      <c r="F63" s="1"/>
      <c r="G63" s="1"/>
      <c r="H63" s="1"/>
      <c r="I63" s="1"/>
    </row>
    <row r="64" spans="1:9" x14ac:dyDescent="0.25">
      <c r="A64" s="1"/>
      <c r="B64" s="32"/>
      <c r="C64" s="32"/>
      <c r="D64" s="28"/>
      <c r="E64" s="29"/>
      <c r="F64" s="1"/>
      <c r="G64" s="1"/>
      <c r="H64" s="1"/>
      <c r="I64" s="1"/>
    </row>
    <row r="66" spans="1:9" x14ac:dyDescent="0.25">
      <c r="A66" s="1"/>
      <c r="B66" s="240"/>
      <c r="C66" s="240"/>
      <c r="D66" s="240"/>
      <c r="F66" s="1"/>
      <c r="G66" s="1"/>
      <c r="H66" s="1"/>
      <c r="I66" s="1"/>
    </row>
    <row r="67" spans="1:9" x14ac:dyDescent="0.25">
      <c r="A67" s="1"/>
      <c r="E67" s="30"/>
      <c r="F67" s="1"/>
      <c r="G67" s="1"/>
      <c r="H67" s="1"/>
      <c r="I67" s="1"/>
    </row>
    <row r="68" spans="1:9" x14ac:dyDescent="0.25">
      <c r="A68" s="1"/>
      <c r="B68" s="31"/>
      <c r="C68" s="31"/>
      <c r="D68" s="36"/>
      <c r="E68" s="37"/>
      <c r="F68" s="1"/>
      <c r="G68" s="1"/>
      <c r="H68" s="1"/>
      <c r="I68" s="1"/>
    </row>
    <row r="69" spans="1:9" x14ac:dyDescent="0.25">
      <c r="A69" s="1"/>
      <c r="B69" s="31"/>
      <c r="C69" s="31"/>
      <c r="D69" s="31"/>
      <c r="E69" s="37"/>
      <c r="F69" s="1"/>
      <c r="G69" s="1"/>
      <c r="H69" s="1"/>
      <c r="I69" s="1"/>
    </row>
    <row r="70" spans="1:9" x14ac:dyDescent="0.25">
      <c r="A70" s="1"/>
      <c r="B70" s="32"/>
      <c r="C70" s="32"/>
      <c r="D70" s="28"/>
      <c r="F70" s="1"/>
      <c r="G70" s="1"/>
      <c r="H70" s="1"/>
      <c r="I70" s="1"/>
    </row>
    <row r="73" spans="1:9" x14ac:dyDescent="0.25">
      <c r="A73" s="1"/>
      <c r="B73" s="32"/>
      <c r="C73" s="32"/>
      <c r="D73" s="28"/>
      <c r="F73" s="1"/>
      <c r="G73" s="1"/>
      <c r="H73" s="1"/>
      <c r="I73" s="1"/>
    </row>
    <row r="76" spans="1:9" x14ac:dyDescent="0.25">
      <c r="A76" s="1"/>
      <c r="B76" s="32"/>
      <c r="C76" s="32"/>
      <c r="D76" s="28"/>
      <c r="F76" s="1"/>
      <c r="G76" s="1"/>
      <c r="H76" s="1"/>
      <c r="I76" s="1"/>
    </row>
    <row r="79" spans="1:9" x14ac:dyDescent="0.25">
      <c r="A79" s="1"/>
      <c r="B79" s="32"/>
      <c r="C79" s="32"/>
      <c r="D79" s="28"/>
      <c r="E79" s="1"/>
      <c r="F79" s="1"/>
      <c r="G79" s="1"/>
      <c r="H79" s="1"/>
      <c r="I79" s="1"/>
    </row>
    <row r="472" spans="2:3" x14ac:dyDescent="0.25">
      <c r="B472" s="38"/>
    </row>
    <row r="473" spans="2:3" x14ac:dyDescent="0.25">
      <c r="B473" s="39"/>
    </row>
    <row r="474" spans="2:3" x14ac:dyDescent="0.25">
      <c r="B474" s="39"/>
    </row>
    <row r="476" spans="2:3" x14ac:dyDescent="0.25">
      <c r="B476" s="38"/>
      <c r="C476" s="38"/>
    </row>
    <row r="477" spans="2:3" x14ac:dyDescent="0.25">
      <c r="B477" s="38"/>
      <c r="C477" s="38"/>
    </row>
    <row r="478" spans="2:3" x14ac:dyDescent="0.25">
      <c r="B478" s="38"/>
      <c r="C478" s="38"/>
    </row>
  </sheetData>
  <mergeCells count="3">
    <mergeCell ref="B60:D60"/>
    <mergeCell ref="B66:D66"/>
    <mergeCell ref="A31:F31"/>
  </mergeCells>
  <pageMargins left="0.25" right="0.25" top="0.89427083333333335" bottom="0.75" header="0.3" footer="0.3"/>
  <pageSetup scale="85" orientation="landscape" r:id="rId1"/>
  <headerFooter>
    <oddHeader>&amp;C&amp;"Arial,Bold"&amp;12The University of Texas Permian Basin
Available Audit Hours
FY 2020 Audit Plan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40"/>
  <sheetViews>
    <sheetView view="pageLayout" zoomScaleNormal="100" workbookViewId="0">
      <selection activeCell="Q10" sqref="Q10"/>
    </sheetView>
  </sheetViews>
  <sheetFormatPr defaultRowHeight="15.75" x14ac:dyDescent="0.25"/>
  <cols>
    <col min="1" max="1" width="9.140625" style="1"/>
    <col min="2" max="2" width="60.85546875" style="42" customWidth="1"/>
    <col min="3" max="3" width="2.28515625" style="43" customWidth="1"/>
    <col min="4" max="4" width="1.85546875" style="44" customWidth="1"/>
    <col min="5" max="5" width="10.7109375" style="40" customWidth="1"/>
    <col min="6" max="6" width="2.28515625" style="40" customWidth="1"/>
    <col min="7" max="7" width="10.7109375" style="40" customWidth="1"/>
    <col min="8" max="8" width="1.7109375" style="40" customWidth="1"/>
    <col min="9" max="9" width="10.7109375" style="40" customWidth="1"/>
    <col min="10" max="10" width="1.7109375" style="40" customWidth="1"/>
    <col min="11" max="11" width="10.7109375" style="40" customWidth="1"/>
    <col min="12" max="12" width="1.7109375" style="40" customWidth="1"/>
    <col min="13" max="13" width="10.7109375" style="40" customWidth="1"/>
    <col min="14" max="21" width="9.140625" style="40"/>
    <col min="22" max="253" width="9" style="1"/>
    <col min="254" max="254" width="60.85546875" style="1" customWidth="1"/>
    <col min="255" max="255" width="2.28515625" style="1" customWidth="1"/>
    <col min="256" max="256" width="2" style="1" customWidth="1"/>
    <col min="257" max="257" width="10.7109375" style="1" customWidth="1"/>
    <col min="258" max="258" width="2" style="1" customWidth="1"/>
    <col min="259" max="259" width="10.7109375" style="1" customWidth="1"/>
    <col min="260" max="260" width="1.85546875" style="1" customWidth="1"/>
    <col min="261" max="261" width="10.7109375" style="1" customWidth="1"/>
    <col min="262" max="262" width="2.28515625" style="1" customWidth="1"/>
    <col min="263" max="263" width="10.7109375" style="1" customWidth="1"/>
    <col min="264" max="264" width="1.7109375" style="1" customWidth="1"/>
    <col min="265" max="509" width="9" style="1"/>
    <col min="510" max="510" width="60.85546875" style="1" customWidth="1"/>
    <col min="511" max="511" width="2.28515625" style="1" customWidth="1"/>
    <col min="512" max="512" width="2" style="1" customWidth="1"/>
    <col min="513" max="513" width="10.7109375" style="1" customWidth="1"/>
    <col min="514" max="514" width="2" style="1" customWidth="1"/>
    <col min="515" max="515" width="10.7109375" style="1" customWidth="1"/>
    <col min="516" max="516" width="1.85546875" style="1" customWidth="1"/>
    <col min="517" max="517" width="10.7109375" style="1" customWidth="1"/>
    <col min="518" max="518" width="2.28515625" style="1" customWidth="1"/>
    <col min="519" max="519" width="10.7109375" style="1" customWidth="1"/>
    <col min="520" max="520" width="1.7109375" style="1" customWidth="1"/>
    <col min="521" max="765" width="9" style="1"/>
    <col min="766" max="766" width="60.85546875" style="1" customWidth="1"/>
    <col min="767" max="767" width="2.28515625" style="1" customWidth="1"/>
    <col min="768" max="768" width="2" style="1" customWidth="1"/>
    <col min="769" max="769" width="10.7109375" style="1" customWidth="1"/>
    <col min="770" max="770" width="2" style="1" customWidth="1"/>
    <col min="771" max="771" width="10.7109375" style="1" customWidth="1"/>
    <col min="772" max="772" width="1.85546875" style="1" customWidth="1"/>
    <col min="773" max="773" width="10.7109375" style="1" customWidth="1"/>
    <col min="774" max="774" width="2.28515625" style="1" customWidth="1"/>
    <col min="775" max="775" width="10.7109375" style="1" customWidth="1"/>
    <col min="776" max="776" width="1.7109375" style="1" customWidth="1"/>
    <col min="777" max="1021" width="9" style="1"/>
    <col min="1022" max="1022" width="60.85546875" style="1" customWidth="1"/>
    <col min="1023" max="1023" width="2.28515625" style="1" customWidth="1"/>
    <col min="1024" max="1024" width="2" style="1" customWidth="1"/>
    <col min="1025" max="1025" width="10.7109375" style="1" customWidth="1"/>
    <col min="1026" max="1026" width="2" style="1" customWidth="1"/>
    <col min="1027" max="1027" width="10.7109375" style="1" customWidth="1"/>
    <col min="1028" max="1028" width="1.85546875" style="1" customWidth="1"/>
    <col min="1029" max="1029" width="10.7109375" style="1" customWidth="1"/>
    <col min="1030" max="1030" width="2.28515625" style="1" customWidth="1"/>
    <col min="1031" max="1031" width="10.7109375" style="1" customWidth="1"/>
    <col min="1032" max="1032" width="1.7109375" style="1" customWidth="1"/>
    <col min="1033" max="1277" width="9" style="1"/>
    <col min="1278" max="1278" width="60.85546875" style="1" customWidth="1"/>
    <col min="1279" max="1279" width="2.28515625" style="1" customWidth="1"/>
    <col min="1280" max="1280" width="2" style="1" customWidth="1"/>
    <col min="1281" max="1281" width="10.7109375" style="1" customWidth="1"/>
    <col min="1282" max="1282" width="2" style="1" customWidth="1"/>
    <col min="1283" max="1283" width="10.7109375" style="1" customWidth="1"/>
    <col min="1284" max="1284" width="1.85546875" style="1" customWidth="1"/>
    <col min="1285" max="1285" width="10.7109375" style="1" customWidth="1"/>
    <col min="1286" max="1286" width="2.28515625" style="1" customWidth="1"/>
    <col min="1287" max="1287" width="10.7109375" style="1" customWidth="1"/>
    <col min="1288" max="1288" width="1.7109375" style="1" customWidth="1"/>
    <col min="1289" max="1533" width="9" style="1"/>
    <col min="1534" max="1534" width="60.85546875" style="1" customWidth="1"/>
    <col min="1535" max="1535" width="2.28515625" style="1" customWidth="1"/>
    <col min="1536" max="1536" width="2" style="1" customWidth="1"/>
    <col min="1537" max="1537" width="10.7109375" style="1" customWidth="1"/>
    <col min="1538" max="1538" width="2" style="1" customWidth="1"/>
    <col min="1539" max="1539" width="10.7109375" style="1" customWidth="1"/>
    <col min="1540" max="1540" width="1.85546875" style="1" customWidth="1"/>
    <col min="1541" max="1541" width="10.7109375" style="1" customWidth="1"/>
    <col min="1542" max="1542" width="2.28515625" style="1" customWidth="1"/>
    <col min="1543" max="1543" width="10.7109375" style="1" customWidth="1"/>
    <col min="1544" max="1544" width="1.7109375" style="1" customWidth="1"/>
    <col min="1545" max="1789" width="9" style="1"/>
    <col min="1790" max="1790" width="60.85546875" style="1" customWidth="1"/>
    <col min="1791" max="1791" width="2.28515625" style="1" customWidth="1"/>
    <col min="1792" max="1792" width="2" style="1" customWidth="1"/>
    <col min="1793" max="1793" width="10.7109375" style="1" customWidth="1"/>
    <col min="1794" max="1794" width="2" style="1" customWidth="1"/>
    <col min="1795" max="1795" width="10.7109375" style="1" customWidth="1"/>
    <col min="1796" max="1796" width="1.85546875" style="1" customWidth="1"/>
    <col min="1797" max="1797" width="10.7109375" style="1" customWidth="1"/>
    <col min="1798" max="1798" width="2.28515625" style="1" customWidth="1"/>
    <col min="1799" max="1799" width="10.7109375" style="1" customWidth="1"/>
    <col min="1800" max="1800" width="1.7109375" style="1" customWidth="1"/>
    <col min="1801" max="2045" width="9" style="1"/>
    <col min="2046" max="2046" width="60.85546875" style="1" customWidth="1"/>
    <col min="2047" max="2047" width="2.28515625" style="1" customWidth="1"/>
    <col min="2048" max="2048" width="2" style="1" customWidth="1"/>
    <col min="2049" max="2049" width="10.7109375" style="1" customWidth="1"/>
    <col min="2050" max="2050" width="2" style="1" customWidth="1"/>
    <col min="2051" max="2051" width="10.7109375" style="1" customWidth="1"/>
    <col min="2052" max="2052" width="1.85546875" style="1" customWidth="1"/>
    <col min="2053" max="2053" width="10.7109375" style="1" customWidth="1"/>
    <col min="2054" max="2054" width="2.28515625" style="1" customWidth="1"/>
    <col min="2055" max="2055" width="10.7109375" style="1" customWidth="1"/>
    <col min="2056" max="2056" width="1.7109375" style="1" customWidth="1"/>
    <col min="2057" max="2301" width="9" style="1"/>
    <col min="2302" max="2302" width="60.85546875" style="1" customWidth="1"/>
    <col min="2303" max="2303" width="2.28515625" style="1" customWidth="1"/>
    <col min="2304" max="2304" width="2" style="1" customWidth="1"/>
    <col min="2305" max="2305" width="10.7109375" style="1" customWidth="1"/>
    <col min="2306" max="2306" width="2" style="1" customWidth="1"/>
    <col min="2307" max="2307" width="10.7109375" style="1" customWidth="1"/>
    <col min="2308" max="2308" width="1.85546875" style="1" customWidth="1"/>
    <col min="2309" max="2309" width="10.7109375" style="1" customWidth="1"/>
    <col min="2310" max="2310" width="2.28515625" style="1" customWidth="1"/>
    <col min="2311" max="2311" width="10.7109375" style="1" customWidth="1"/>
    <col min="2312" max="2312" width="1.7109375" style="1" customWidth="1"/>
    <col min="2313" max="2557" width="9" style="1"/>
    <col min="2558" max="2558" width="60.85546875" style="1" customWidth="1"/>
    <col min="2559" max="2559" width="2.28515625" style="1" customWidth="1"/>
    <col min="2560" max="2560" width="2" style="1" customWidth="1"/>
    <col min="2561" max="2561" width="10.7109375" style="1" customWidth="1"/>
    <col min="2562" max="2562" width="2" style="1" customWidth="1"/>
    <col min="2563" max="2563" width="10.7109375" style="1" customWidth="1"/>
    <col min="2564" max="2564" width="1.85546875" style="1" customWidth="1"/>
    <col min="2565" max="2565" width="10.7109375" style="1" customWidth="1"/>
    <col min="2566" max="2566" width="2.28515625" style="1" customWidth="1"/>
    <col min="2567" max="2567" width="10.7109375" style="1" customWidth="1"/>
    <col min="2568" max="2568" width="1.7109375" style="1" customWidth="1"/>
    <col min="2569" max="2813" width="9" style="1"/>
    <col min="2814" max="2814" width="60.85546875" style="1" customWidth="1"/>
    <col min="2815" max="2815" width="2.28515625" style="1" customWidth="1"/>
    <col min="2816" max="2816" width="2" style="1" customWidth="1"/>
    <col min="2817" max="2817" width="10.7109375" style="1" customWidth="1"/>
    <col min="2818" max="2818" width="2" style="1" customWidth="1"/>
    <col min="2819" max="2819" width="10.7109375" style="1" customWidth="1"/>
    <col min="2820" max="2820" width="1.85546875" style="1" customWidth="1"/>
    <col min="2821" max="2821" width="10.7109375" style="1" customWidth="1"/>
    <col min="2822" max="2822" width="2.28515625" style="1" customWidth="1"/>
    <col min="2823" max="2823" width="10.7109375" style="1" customWidth="1"/>
    <col min="2824" max="2824" width="1.7109375" style="1" customWidth="1"/>
    <col min="2825" max="3069" width="9" style="1"/>
    <col min="3070" max="3070" width="60.85546875" style="1" customWidth="1"/>
    <col min="3071" max="3071" width="2.28515625" style="1" customWidth="1"/>
    <col min="3072" max="3072" width="2" style="1" customWidth="1"/>
    <col min="3073" max="3073" width="10.7109375" style="1" customWidth="1"/>
    <col min="3074" max="3074" width="2" style="1" customWidth="1"/>
    <col min="3075" max="3075" width="10.7109375" style="1" customWidth="1"/>
    <col min="3076" max="3076" width="1.85546875" style="1" customWidth="1"/>
    <col min="3077" max="3077" width="10.7109375" style="1" customWidth="1"/>
    <col min="3078" max="3078" width="2.28515625" style="1" customWidth="1"/>
    <col min="3079" max="3079" width="10.7109375" style="1" customWidth="1"/>
    <col min="3080" max="3080" width="1.7109375" style="1" customWidth="1"/>
    <col min="3081" max="3325" width="9" style="1"/>
    <col min="3326" max="3326" width="60.85546875" style="1" customWidth="1"/>
    <col min="3327" max="3327" width="2.28515625" style="1" customWidth="1"/>
    <col min="3328" max="3328" width="2" style="1" customWidth="1"/>
    <col min="3329" max="3329" width="10.7109375" style="1" customWidth="1"/>
    <col min="3330" max="3330" width="2" style="1" customWidth="1"/>
    <col min="3331" max="3331" width="10.7109375" style="1" customWidth="1"/>
    <col min="3332" max="3332" width="1.85546875" style="1" customWidth="1"/>
    <col min="3333" max="3333" width="10.7109375" style="1" customWidth="1"/>
    <col min="3334" max="3334" width="2.28515625" style="1" customWidth="1"/>
    <col min="3335" max="3335" width="10.7109375" style="1" customWidth="1"/>
    <col min="3336" max="3336" width="1.7109375" style="1" customWidth="1"/>
    <col min="3337" max="3581" width="9" style="1"/>
    <col min="3582" max="3582" width="60.85546875" style="1" customWidth="1"/>
    <col min="3583" max="3583" width="2.28515625" style="1" customWidth="1"/>
    <col min="3584" max="3584" width="2" style="1" customWidth="1"/>
    <col min="3585" max="3585" width="10.7109375" style="1" customWidth="1"/>
    <col min="3586" max="3586" width="2" style="1" customWidth="1"/>
    <col min="3587" max="3587" width="10.7109375" style="1" customWidth="1"/>
    <col min="3588" max="3588" width="1.85546875" style="1" customWidth="1"/>
    <col min="3589" max="3589" width="10.7109375" style="1" customWidth="1"/>
    <col min="3590" max="3590" width="2.28515625" style="1" customWidth="1"/>
    <col min="3591" max="3591" width="10.7109375" style="1" customWidth="1"/>
    <col min="3592" max="3592" width="1.7109375" style="1" customWidth="1"/>
    <col min="3593" max="3837" width="9" style="1"/>
    <col min="3838" max="3838" width="60.85546875" style="1" customWidth="1"/>
    <col min="3839" max="3839" width="2.28515625" style="1" customWidth="1"/>
    <col min="3840" max="3840" width="2" style="1" customWidth="1"/>
    <col min="3841" max="3841" width="10.7109375" style="1" customWidth="1"/>
    <col min="3842" max="3842" width="2" style="1" customWidth="1"/>
    <col min="3843" max="3843" width="10.7109375" style="1" customWidth="1"/>
    <col min="3844" max="3844" width="1.85546875" style="1" customWidth="1"/>
    <col min="3845" max="3845" width="10.7109375" style="1" customWidth="1"/>
    <col min="3846" max="3846" width="2.28515625" style="1" customWidth="1"/>
    <col min="3847" max="3847" width="10.7109375" style="1" customWidth="1"/>
    <col min="3848" max="3848" width="1.7109375" style="1" customWidth="1"/>
    <col min="3849" max="4093" width="9" style="1"/>
    <col min="4094" max="4094" width="60.85546875" style="1" customWidth="1"/>
    <col min="4095" max="4095" width="2.28515625" style="1" customWidth="1"/>
    <col min="4096" max="4096" width="2" style="1" customWidth="1"/>
    <col min="4097" max="4097" width="10.7109375" style="1" customWidth="1"/>
    <col min="4098" max="4098" width="2" style="1" customWidth="1"/>
    <col min="4099" max="4099" width="10.7109375" style="1" customWidth="1"/>
    <col min="4100" max="4100" width="1.85546875" style="1" customWidth="1"/>
    <col min="4101" max="4101" width="10.7109375" style="1" customWidth="1"/>
    <col min="4102" max="4102" width="2.28515625" style="1" customWidth="1"/>
    <col min="4103" max="4103" width="10.7109375" style="1" customWidth="1"/>
    <col min="4104" max="4104" width="1.7109375" style="1" customWidth="1"/>
    <col min="4105" max="4349" width="9" style="1"/>
    <col min="4350" max="4350" width="60.85546875" style="1" customWidth="1"/>
    <col min="4351" max="4351" width="2.28515625" style="1" customWidth="1"/>
    <col min="4352" max="4352" width="2" style="1" customWidth="1"/>
    <col min="4353" max="4353" width="10.7109375" style="1" customWidth="1"/>
    <col min="4354" max="4354" width="2" style="1" customWidth="1"/>
    <col min="4355" max="4355" width="10.7109375" style="1" customWidth="1"/>
    <col min="4356" max="4356" width="1.85546875" style="1" customWidth="1"/>
    <col min="4357" max="4357" width="10.7109375" style="1" customWidth="1"/>
    <col min="4358" max="4358" width="2.28515625" style="1" customWidth="1"/>
    <col min="4359" max="4359" width="10.7109375" style="1" customWidth="1"/>
    <col min="4360" max="4360" width="1.7109375" style="1" customWidth="1"/>
    <col min="4361" max="4605" width="9" style="1"/>
    <col min="4606" max="4606" width="60.85546875" style="1" customWidth="1"/>
    <col min="4607" max="4607" width="2.28515625" style="1" customWidth="1"/>
    <col min="4608" max="4608" width="2" style="1" customWidth="1"/>
    <col min="4609" max="4609" width="10.7109375" style="1" customWidth="1"/>
    <col min="4610" max="4610" width="2" style="1" customWidth="1"/>
    <col min="4611" max="4611" width="10.7109375" style="1" customWidth="1"/>
    <col min="4612" max="4612" width="1.85546875" style="1" customWidth="1"/>
    <col min="4613" max="4613" width="10.7109375" style="1" customWidth="1"/>
    <col min="4614" max="4614" width="2.28515625" style="1" customWidth="1"/>
    <col min="4615" max="4615" width="10.7109375" style="1" customWidth="1"/>
    <col min="4616" max="4616" width="1.7109375" style="1" customWidth="1"/>
    <col min="4617" max="4861" width="9" style="1"/>
    <col min="4862" max="4862" width="60.85546875" style="1" customWidth="1"/>
    <col min="4863" max="4863" width="2.28515625" style="1" customWidth="1"/>
    <col min="4864" max="4864" width="2" style="1" customWidth="1"/>
    <col min="4865" max="4865" width="10.7109375" style="1" customWidth="1"/>
    <col min="4866" max="4866" width="2" style="1" customWidth="1"/>
    <col min="4867" max="4867" width="10.7109375" style="1" customWidth="1"/>
    <col min="4868" max="4868" width="1.85546875" style="1" customWidth="1"/>
    <col min="4869" max="4869" width="10.7109375" style="1" customWidth="1"/>
    <col min="4870" max="4870" width="2.28515625" style="1" customWidth="1"/>
    <col min="4871" max="4871" width="10.7109375" style="1" customWidth="1"/>
    <col min="4872" max="4872" width="1.7109375" style="1" customWidth="1"/>
    <col min="4873" max="5117" width="9" style="1"/>
    <col min="5118" max="5118" width="60.85546875" style="1" customWidth="1"/>
    <col min="5119" max="5119" width="2.28515625" style="1" customWidth="1"/>
    <col min="5120" max="5120" width="2" style="1" customWidth="1"/>
    <col min="5121" max="5121" width="10.7109375" style="1" customWidth="1"/>
    <col min="5122" max="5122" width="2" style="1" customWidth="1"/>
    <col min="5123" max="5123" width="10.7109375" style="1" customWidth="1"/>
    <col min="5124" max="5124" width="1.85546875" style="1" customWidth="1"/>
    <col min="5125" max="5125" width="10.7109375" style="1" customWidth="1"/>
    <col min="5126" max="5126" width="2.28515625" style="1" customWidth="1"/>
    <col min="5127" max="5127" width="10.7109375" style="1" customWidth="1"/>
    <col min="5128" max="5128" width="1.7109375" style="1" customWidth="1"/>
    <col min="5129" max="5373" width="9" style="1"/>
    <col min="5374" max="5374" width="60.85546875" style="1" customWidth="1"/>
    <col min="5375" max="5375" width="2.28515625" style="1" customWidth="1"/>
    <col min="5376" max="5376" width="2" style="1" customWidth="1"/>
    <col min="5377" max="5377" width="10.7109375" style="1" customWidth="1"/>
    <col min="5378" max="5378" width="2" style="1" customWidth="1"/>
    <col min="5379" max="5379" width="10.7109375" style="1" customWidth="1"/>
    <col min="5380" max="5380" width="1.85546875" style="1" customWidth="1"/>
    <col min="5381" max="5381" width="10.7109375" style="1" customWidth="1"/>
    <col min="5382" max="5382" width="2.28515625" style="1" customWidth="1"/>
    <col min="5383" max="5383" width="10.7109375" style="1" customWidth="1"/>
    <col min="5384" max="5384" width="1.7109375" style="1" customWidth="1"/>
    <col min="5385" max="5629" width="9" style="1"/>
    <col min="5630" max="5630" width="60.85546875" style="1" customWidth="1"/>
    <col min="5631" max="5631" width="2.28515625" style="1" customWidth="1"/>
    <col min="5632" max="5632" width="2" style="1" customWidth="1"/>
    <col min="5633" max="5633" width="10.7109375" style="1" customWidth="1"/>
    <col min="5634" max="5634" width="2" style="1" customWidth="1"/>
    <col min="5635" max="5635" width="10.7109375" style="1" customWidth="1"/>
    <col min="5636" max="5636" width="1.85546875" style="1" customWidth="1"/>
    <col min="5637" max="5637" width="10.7109375" style="1" customWidth="1"/>
    <col min="5638" max="5638" width="2.28515625" style="1" customWidth="1"/>
    <col min="5639" max="5639" width="10.7109375" style="1" customWidth="1"/>
    <col min="5640" max="5640" width="1.7109375" style="1" customWidth="1"/>
    <col min="5641" max="5885" width="9" style="1"/>
    <col min="5886" max="5886" width="60.85546875" style="1" customWidth="1"/>
    <col min="5887" max="5887" width="2.28515625" style="1" customWidth="1"/>
    <col min="5888" max="5888" width="2" style="1" customWidth="1"/>
    <col min="5889" max="5889" width="10.7109375" style="1" customWidth="1"/>
    <col min="5890" max="5890" width="2" style="1" customWidth="1"/>
    <col min="5891" max="5891" width="10.7109375" style="1" customWidth="1"/>
    <col min="5892" max="5892" width="1.85546875" style="1" customWidth="1"/>
    <col min="5893" max="5893" width="10.7109375" style="1" customWidth="1"/>
    <col min="5894" max="5894" width="2.28515625" style="1" customWidth="1"/>
    <col min="5895" max="5895" width="10.7109375" style="1" customWidth="1"/>
    <col min="5896" max="5896" width="1.7109375" style="1" customWidth="1"/>
    <col min="5897" max="6141" width="9" style="1"/>
    <col min="6142" max="6142" width="60.85546875" style="1" customWidth="1"/>
    <col min="6143" max="6143" width="2.28515625" style="1" customWidth="1"/>
    <col min="6144" max="6144" width="2" style="1" customWidth="1"/>
    <col min="6145" max="6145" width="10.7109375" style="1" customWidth="1"/>
    <col min="6146" max="6146" width="2" style="1" customWidth="1"/>
    <col min="6147" max="6147" width="10.7109375" style="1" customWidth="1"/>
    <col min="6148" max="6148" width="1.85546875" style="1" customWidth="1"/>
    <col min="6149" max="6149" width="10.7109375" style="1" customWidth="1"/>
    <col min="6150" max="6150" width="2.28515625" style="1" customWidth="1"/>
    <col min="6151" max="6151" width="10.7109375" style="1" customWidth="1"/>
    <col min="6152" max="6152" width="1.7109375" style="1" customWidth="1"/>
    <col min="6153" max="6397" width="9" style="1"/>
    <col min="6398" max="6398" width="60.85546875" style="1" customWidth="1"/>
    <col min="6399" max="6399" width="2.28515625" style="1" customWidth="1"/>
    <col min="6400" max="6400" width="2" style="1" customWidth="1"/>
    <col min="6401" max="6401" width="10.7109375" style="1" customWidth="1"/>
    <col min="6402" max="6402" width="2" style="1" customWidth="1"/>
    <col min="6403" max="6403" width="10.7109375" style="1" customWidth="1"/>
    <col min="6404" max="6404" width="1.85546875" style="1" customWidth="1"/>
    <col min="6405" max="6405" width="10.7109375" style="1" customWidth="1"/>
    <col min="6406" max="6406" width="2.28515625" style="1" customWidth="1"/>
    <col min="6407" max="6407" width="10.7109375" style="1" customWidth="1"/>
    <col min="6408" max="6408" width="1.7109375" style="1" customWidth="1"/>
    <col min="6409" max="6653" width="9" style="1"/>
    <col min="6654" max="6654" width="60.85546875" style="1" customWidth="1"/>
    <col min="6655" max="6655" width="2.28515625" style="1" customWidth="1"/>
    <col min="6656" max="6656" width="2" style="1" customWidth="1"/>
    <col min="6657" max="6657" width="10.7109375" style="1" customWidth="1"/>
    <col min="6658" max="6658" width="2" style="1" customWidth="1"/>
    <col min="6659" max="6659" width="10.7109375" style="1" customWidth="1"/>
    <col min="6660" max="6660" width="1.85546875" style="1" customWidth="1"/>
    <col min="6661" max="6661" width="10.7109375" style="1" customWidth="1"/>
    <col min="6662" max="6662" width="2.28515625" style="1" customWidth="1"/>
    <col min="6663" max="6663" width="10.7109375" style="1" customWidth="1"/>
    <col min="6664" max="6664" width="1.7109375" style="1" customWidth="1"/>
    <col min="6665" max="6909" width="9" style="1"/>
    <col min="6910" max="6910" width="60.85546875" style="1" customWidth="1"/>
    <col min="6911" max="6911" width="2.28515625" style="1" customWidth="1"/>
    <col min="6912" max="6912" width="2" style="1" customWidth="1"/>
    <col min="6913" max="6913" width="10.7109375" style="1" customWidth="1"/>
    <col min="6914" max="6914" width="2" style="1" customWidth="1"/>
    <col min="6915" max="6915" width="10.7109375" style="1" customWidth="1"/>
    <col min="6916" max="6916" width="1.85546875" style="1" customWidth="1"/>
    <col min="6917" max="6917" width="10.7109375" style="1" customWidth="1"/>
    <col min="6918" max="6918" width="2.28515625" style="1" customWidth="1"/>
    <col min="6919" max="6919" width="10.7109375" style="1" customWidth="1"/>
    <col min="6920" max="6920" width="1.7109375" style="1" customWidth="1"/>
    <col min="6921" max="7165" width="9" style="1"/>
    <col min="7166" max="7166" width="60.85546875" style="1" customWidth="1"/>
    <col min="7167" max="7167" width="2.28515625" style="1" customWidth="1"/>
    <col min="7168" max="7168" width="2" style="1" customWidth="1"/>
    <col min="7169" max="7169" width="10.7109375" style="1" customWidth="1"/>
    <col min="7170" max="7170" width="2" style="1" customWidth="1"/>
    <col min="7171" max="7171" width="10.7109375" style="1" customWidth="1"/>
    <col min="7172" max="7172" width="1.85546875" style="1" customWidth="1"/>
    <col min="7173" max="7173" width="10.7109375" style="1" customWidth="1"/>
    <col min="7174" max="7174" width="2.28515625" style="1" customWidth="1"/>
    <col min="7175" max="7175" width="10.7109375" style="1" customWidth="1"/>
    <col min="7176" max="7176" width="1.7109375" style="1" customWidth="1"/>
    <col min="7177" max="7421" width="9" style="1"/>
    <col min="7422" max="7422" width="60.85546875" style="1" customWidth="1"/>
    <col min="7423" max="7423" width="2.28515625" style="1" customWidth="1"/>
    <col min="7424" max="7424" width="2" style="1" customWidth="1"/>
    <col min="7425" max="7425" width="10.7109375" style="1" customWidth="1"/>
    <col min="7426" max="7426" width="2" style="1" customWidth="1"/>
    <col min="7427" max="7427" width="10.7109375" style="1" customWidth="1"/>
    <col min="7428" max="7428" width="1.85546875" style="1" customWidth="1"/>
    <col min="7429" max="7429" width="10.7109375" style="1" customWidth="1"/>
    <col min="7430" max="7430" width="2.28515625" style="1" customWidth="1"/>
    <col min="7431" max="7431" width="10.7109375" style="1" customWidth="1"/>
    <col min="7432" max="7432" width="1.7109375" style="1" customWidth="1"/>
    <col min="7433" max="7677" width="9" style="1"/>
    <col min="7678" max="7678" width="60.85546875" style="1" customWidth="1"/>
    <col min="7679" max="7679" width="2.28515625" style="1" customWidth="1"/>
    <col min="7680" max="7680" width="2" style="1" customWidth="1"/>
    <col min="7681" max="7681" width="10.7109375" style="1" customWidth="1"/>
    <col min="7682" max="7682" width="2" style="1" customWidth="1"/>
    <col min="7683" max="7683" width="10.7109375" style="1" customWidth="1"/>
    <col min="7684" max="7684" width="1.85546875" style="1" customWidth="1"/>
    <col min="7685" max="7685" width="10.7109375" style="1" customWidth="1"/>
    <col min="7686" max="7686" width="2.28515625" style="1" customWidth="1"/>
    <col min="7687" max="7687" width="10.7109375" style="1" customWidth="1"/>
    <col min="7688" max="7688" width="1.7109375" style="1" customWidth="1"/>
    <col min="7689" max="7933" width="9" style="1"/>
    <col min="7934" max="7934" width="60.85546875" style="1" customWidth="1"/>
    <col min="7935" max="7935" width="2.28515625" style="1" customWidth="1"/>
    <col min="7936" max="7936" width="2" style="1" customWidth="1"/>
    <col min="7937" max="7937" width="10.7109375" style="1" customWidth="1"/>
    <col min="7938" max="7938" width="2" style="1" customWidth="1"/>
    <col min="7939" max="7939" width="10.7109375" style="1" customWidth="1"/>
    <col min="7940" max="7940" width="1.85546875" style="1" customWidth="1"/>
    <col min="7941" max="7941" width="10.7109375" style="1" customWidth="1"/>
    <col min="7942" max="7942" width="2.28515625" style="1" customWidth="1"/>
    <col min="7943" max="7943" width="10.7109375" style="1" customWidth="1"/>
    <col min="7944" max="7944" width="1.7109375" style="1" customWidth="1"/>
    <col min="7945" max="8189" width="9" style="1"/>
    <col min="8190" max="8190" width="60.85546875" style="1" customWidth="1"/>
    <col min="8191" max="8191" width="2.28515625" style="1" customWidth="1"/>
    <col min="8192" max="8192" width="2" style="1" customWidth="1"/>
    <col min="8193" max="8193" width="10.7109375" style="1" customWidth="1"/>
    <col min="8194" max="8194" width="2" style="1" customWidth="1"/>
    <col min="8195" max="8195" width="10.7109375" style="1" customWidth="1"/>
    <col min="8196" max="8196" width="1.85546875" style="1" customWidth="1"/>
    <col min="8197" max="8197" width="10.7109375" style="1" customWidth="1"/>
    <col min="8198" max="8198" width="2.28515625" style="1" customWidth="1"/>
    <col min="8199" max="8199" width="10.7109375" style="1" customWidth="1"/>
    <col min="8200" max="8200" width="1.7109375" style="1" customWidth="1"/>
    <col min="8201" max="8445" width="9" style="1"/>
    <col min="8446" max="8446" width="60.85546875" style="1" customWidth="1"/>
    <col min="8447" max="8447" width="2.28515625" style="1" customWidth="1"/>
    <col min="8448" max="8448" width="2" style="1" customWidth="1"/>
    <col min="8449" max="8449" width="10.7109375" style="1" customWidth="1"/>
    <col min="8450" max="8450" width="2" style="1" customWidth="1"/>
    <col min="8451" max="8451" width="10.7109375" style="1" customWidth="1"/>
    <col min="8452" max="8452" width="1.85546875" style="1" customWidth="1"/>
    <col min="8453" max="8453" width="10.7109375" style="1" customWidth="1"/>
    <col min="8454" max="8454" width="2.28515625" style="1" customWidth="1"/>
    <col min="8455" max="8455" width="10.7109375" style="1" customWidth="1"/>
    <col min="8456" max="8456" width="1.7109375" style="1" customWidth="1"/>
    <col min="8457" max="8701" width="9" style="1"/>
    <col min="8702" max="8702" width="60.85546875" style="1" customWidth="1"/>
    <col min="8703" max="8703" width="2.28515625" style="1" customWidth="1"/>
    <col min="8704" max="8704" width="2" style="1" customWidth="1"/>
    <col min="8705" max="8705" width="10.7109375" style="1" customWidth="1"/>
    <col min="8706" max="8706" width="2" style="1" customWidth="1"/>
    <col min="8707" max="8707" width="10.7109375" style="1" customWidth="1"/>
    <col min="8708" max="8708" width="1.85546875" style="1" customWidth="1"/>
    <col min="8709" max="8709" width="10.7109375" style="1" customWidth="1"/>
    <col min="8710" max="8710" width="2.28515625" style="1" customWidth="1"/>
    <col min="8711" max="8711" width="10.7109375" style="1" customWidth="1"/>
    <col min="8712" max="8712" width="1.7109375" style="1" customWidth="1"/>
    <col min="8713" max="8957" width="9" style="1"/>
    <col min="8958" max="8958" width="60.85546875" style="1" customWidth="1"/>
    <col min="8959" max="8959" width="2.28515625" style="1" customWidth="1"/>
    <col min="8960" max="8960" width="2" style="1" customWidth="1"/>
    <col min="8961" max="8961" width="10.7109375" style="1" customWidth="1"/>
    <col min="8962" max="8962" width="2" style="1" customWidth="1"/>
    <col min="8963" max="8963" width="10.7109375" style="1" customWidth="1"/>
    <col min="8964" max="8964" width="1.85546875" style="1" customWidth="1"/>
    <col min="8965" max="8965" width="10.7109375" style="1" customWidth="1"/>
    <col min="8966" max="8966" width="2.28515625" style="1" customWidth="1"/>
    <col min="8967" max="8967" width="10.7109375" style="1" customWidth="1"/>
    <col min="8968" max="8968" width="1.7109375" style="1" customWidth="1"/>
    <col min="8969" max="9213" width="9" style="1"/>
    <col min="9214" max="9214" width="60.85546875" style="1" customWidth="1"/>
    <col min="9215" max="9215" width="2.28515625" style="1" customWidth="1"/>
    <col min="9216" max="9216" width="2" style="1" customWidth="1"/>
    <col min="9217" max="9217" width="10.7109375" style="1" customWidth="1"/>
    <col min="9218" max="9218" width="2" style="1" customWidth="1"/>
    <col min="9219" max="9219" width="10.7109375" style="1" customWidth="1"/>
    <col min="9220" max="9220" width="1.85546875" style="1" customWidth="1"/>
    <col min="9221" max="9221" width="10.7109375" style="1" customWidth="1"/>
    <col min="9222" max="9222" width="2.28515625" style="1" customWidth="1"/>
    <col min="9223" max="9223" width="10.7109375" style="1" customWidth="1"/>
    <col min="9224" max="9224" width="1.7109375" style="1" customWidth="1"/>
    <col min="9225" max="9469" width="9" style="1"/>
    <col min="9470" max="9470" width="60.85546875" style="1" customWidth="1"/>
    <col min="9471" max="9471" width="2.28515625" style="1" customWidth="1"/>
    <col min="9472" max="9472" width="2" style="1" customWidth="1"/>
    <col min="9473" max="9473" width="10.7109375" style="1" customWidth="1"/>
    <col min="9474" max="9474" width="2" style="1" customWidth="1"/>
    <col min="9475" max="9475" width="10.7109375" style="1" customWidth="1"/>
    <col min="9476" max="9476" width="1.85546875" style="1" customWidth="1"/>
    <col min="9477" max="9477" width="10.7109375" style="1" customWidth="1"/>
    <col min="9478" max="9478" width="2.28515625" style="1" customWidth="1"/>
    <col min="9479" max="9479" width="10.7109375" style="1" customWidth="1"/>
    <col min="9480" max="9480" width="1.7109375" style="1" customWidth="1"/>
    <col min="9481" max="9725" width="9" style="1"/>
    <col min="9726" max="9726" width="60.85546875" style="1" customWidth="1"/>
    <col min="9727" max="9727" width="2.28515625" style="1" customWidth="1"/>
    <col min="9728" max="9728" width="2" style="1" customWidth="1"/>
    <col min="9729" max="9729" width="10.7109375" style="1" customWidth="1"/>
    <col min="9730" max="9730" width="2" style="1" customWidth="1"/>
    <col min="9731" max="9731" width="10.7109375" style="1" customWidth="1"/>
    <col min="9732" max="9732" width="1.85546875" style="1" customWidth="1"/>
    <col min="9733" max="9733" width="10.7109375" style="1" customWidth="1"/>
    <col min="9734" max="9734" width="2.28515625" style="1" customWidth="1"/>
    <col min="9735" max="9735" width="10.7109375" style="1" customWidth="1"/>
    <col min="9736" max="9736" width="1.7109375" style="1" customWidth="1"/>
    <col min="9737" max="9981" width="9" style="1"/>
    <col min="9982" max="9982" width="60.85546875" style="1" customWidth="1"/>
    <col min="9983" max="9983" width="2.28515625" style="1" customWidth="1"/>
    <col min="9984" max="9984" width="2" style="1" customWidth="1"/>
    <col min="9985" max="9985" width="10.7109375" style="1" customWidth="1"/>
    <col min="9986" max="9986" width="2" style="1" customWidth="1"/>
    <col min="9987" max="9987" width="10.7109375" style="1" customWidth="1"/>
    <col min="9988" max="9988" width="1.85546875" style="1" customWidth="1"/>
    <col min="9989" max="9989" width="10.7109375" style="1" customWidth="1"/>
    <col min="9990" max="9990" width="2.28515625" style="1" customWidth="1"/>
    <col min="9991" max="9991" width="10.7109375" style="1" customWidth="1"/>
    <col min="9992" max="9992" width="1.7109375" style="1" customWidth="1"/>
    <col min="9993" max="10237" width="9" style="1"/>
    <col min="10238" max="10238" width="60.85546875" style="1" customWidth="1"/>
    <col min="10239" max="10239" width="2.28515625" style="1" customWidth="1"/>
    <col min="10240" max="10240" width="2" style="1" customWidth="1"/>
    <col min="10241" max="10241" width="10.7109375" style="1" customWidth="1"/>
    <col min="10242" max="10242" width="2" style="1" customWidth="1"/>
    <col min="10243" max="10243" width="10.7109375" style="1" customWidth="1"/>
    <col min="10244" max="10244" width="1.85546875" style="1" customWidth="1"/>
    <col min="10245" max="10245" width="10.7109375" style="1" customWidth="1"/>
    <col min="10246" max="10246" width="2.28515625" style="1" customWidth="1"/>
    <col min="10247" max="10247" width="10.7109375" style="1" customWidth="1"/>
    <col min="10248" max="10248" width="1.7109375" style="1" customWidth="1"/>
    <col min="10249" max="10493" width="9" style="1"/>
    <col min="10494" max="10494" width="60.85546875" style="1" customWidth="1"/>
    <col min="10495" max="10495" width="2.28515625" style="1" customWidth="1"/>
    <col min="10496" max="10496" width="2" style="1" customWidth="1"/>
    <col min="10497" max="10497" width="10.7109375" style="1" customWidth="1"/>
    <col min="10498" max="10498" width="2" style="1" customWidth="1"/>
    <col min="10499" max="10499" width="10.7109375" style="1" customWidth="1"/>
    <col min="10500" max="10500" width="1.85546875" style="1" customWidth="1"/>
    <col min="10501" max="10501" width="10.7109375" style="1" customWidth="1"/>
    <col min="10502" max="10502" width="2.28515625" style="1" customWidth="1"/>
    <col min="10503" max="10503" width="10.7109375" style="1" customWidth="1"/>
    <col min="10504" max="10504" width="1.7109375" style="1" customWidth="1"/>
    <col min="10505" max="10749" width="9" style="1"/>
    <col min="10750" max="10750" width="60.85546875" style="1" customWidth="1"/>
    <col min="10751" max="10751" width="2.28515625" style="1" customWidth="1"/>
    <col min="10752" max="10752" width="2" style="1" customWidth="1"/>
    <col min="10753" max="10753" width="10.7109375" style="1" customWidth="1"/>
    <col min="10754" max="10754" width="2" style="1" customWidth="1"/>
    <col min="10755" max="10755" width="10.7109375" style="1" customWidth="1"/>
    <col min="10756" max="10756" width="1.85546875" style="1" customWidth="1"/>
    <col min="10757" max="10757" width="10.7109375" style="1" customWidth="1"/>
    <col min="10758" max="10758" width="2.28515625" style="1" customWidth="1"/>
    <col min="10759" max="10759" width="10.7109375" style="1" customWidth="1"/>
    <col min="10760" max="10760" width="1.7109375" style="1" customWidth="1"/>
    <col min="10761" max="11005" width="9" style="1"/>
    <col min="11006" max="11006" width="60.85546875" style="1" customWidth="1"/>
    <col min="11007" max="11007" width="2.28515625" style="1" customWidth="1"/>
    <col min="11008" max="11008" width="2" style="1" customWidth="1"/>
    <col min="11009" max="11009" width="10.7109375" style="1" customWidth="1"/>
    <col min="11010" max="11010" width="2" style="1" customWidth="1"/>
    <col min="11011" max="11011" width="10.7109375" style="1" customWidth="1"/>
    <col min="11012" max="11012" width="1.85546875" style="1" customWidth="1"/>
    <col min="11013" max="11013" width="10.7109375" style="1" customWidth="1"/>
    <col min="11014" max="11014" width="2.28515625" style="1" customWidth="1"/>
    <col min="11015" max="11015" width="10.7109375" style="1" customWidth="1"/>
    <col min="11016" max="11016" width="1.7109375" style="1" customWidth="1"/>
    <col min="11017" max="11261" width="9" style="1"/>
    <col min="11262" max="11262" width="60.85546875" style="1" customWidth="1"/>
    <col min="11263" max="11263" width="2.28515625" style="1" customWidth="1"/>
    <col min="11264" max="11264" width="2" style="1" customWidth="1"/>
    <col min="11265" max="11265" width="10.7109375" style="1" customWidth="1"/>
    <col min="11266" max="11266" width="2" style="1" customWidth="1"/>
    <col min="11267" max="11267" width="10.7109375" style="1" customWidth="1"/>
    <col min="11268" max="11268" width="1.85546875" style="1" customWidth="1"/>
    <col min="11269" max="11269" width="10.7109375" style="1" customWidth="1"/>
    <col min="11270" max="11270" width="2.28515625" style="1" customWidth="1"/>
    <col min="11271" max="11271" width="10.7109375" style="1" customWidth="1"/>
    <col min="11272" max="11272" width="1.7109375" style="1" customWidth="1"/>
    <col min="11273" max="11517" width="9" style="1"/>
    <col min="11518" max="11518" width="60.85546875" style="1" customWidth="1"/>
    <col min="11519" max="11519" width="2.28515625" style="1" customWidth="1"/>
    <col min="11520" max="11520" width="2" style="1" customWidth="1"/>
    <col min="11521" max="11521" width="10.7109375" style="1" customWidth="1"/>
    <col min="11522" max="11522" width="2" style="1" customWidth="1"/>
    <col min="11523" max="11523" width="10.7109375" style="1" customWidth="1"/>
    <col min="11524" max="11524" width="1.85546875" style="1" customWidth="1"/>
    <col min="11525" max="11525" width="10.7109375" style="1" customWidth="1"/>
    <col min="11526" max="11526" width="2.28515625" style="1" customWidth="1"/>
    <col min="11527" max="11527" width="10.7109375" style="1" customWidth="1"/>
    <col min="11528" max="11528" width="1.7109375" style="1" customWidth="1"/>
    <col min="11529" max="11773" width="9" style="1"/>
    <col min="11774" max="11774" width="60.85546875" style="1" customWidth="1"/>
    <col min="11775" max="11775" width="2.28515625" style="1" customWidth="1"/>
    <col min="11776" max="11776" width="2" style="1" customWidth="1"/>
    <col min="11777" max="11777" width="10.7109375" style="1" customWidth="1"/>
    <col min="11778" max="11778" width="2" style="1" customWidth="1"/>
    <col min="11779" max="11779" width="10.7109375" style="1" customWidth="1"/>
    <col min="11780" max="11780" width="1.85546875" style="1" customWidth="1"/>
    <col min="11781" max="11781" width="10.7109375" style="1" customWidth="1"/>
    <col min="11782" max="11782" width="2.28515625" style="1" customWidth="1"/>
    <col min="11783" max="11783" width="10.7109375" style="1" customWidth="1"/>
    <col min="11784" max="11784" width="1.7109375" style="1" customWidth="1"/>
    <col min="11785" max="12029" width="9" style="1"/>
    <col min="12030" max="12030" width="60.85546875" style="1" customWidth="1"/>
    <col min="12031" max="12031" width="2.28515625" style="1" customWidth="1"/>
    <col min="12032" max="12032" width="2" style="1" customWidth="1"/>
    <col min="12033" max="12033" width="10.7109375" style="1" customWidth="1"/>
    <col min="12034" max="12034" width="2" style="1" customWidth="1"/>
    <col min="12035" max="12035" width="10.7109375" style="1" customWidth="1"/>
    <col min="12036" max="12036" width="1.85546875" style="1" customWidth="1"/>
    <col min="12037" max="12037" width="10.7109375" style="1" customWidth="1"/>
    <col min="12038" max="12038" width="2.28515625" style="1" customWidth="1"/>
    <col min="12039" max="12039" width="10.7109375" style="1" customWidth="1"/>
    <col min="12040" max="12040" width="1.7109375" style="1" customWidth="1"/>
    <col min="12041" max="12285" width="9" style="1"/>
    <col min="12286" max="12286" width="60.85546875" style="1" customWidth="1"/>
    <col min="12287" max="12287" width="2.28515625" style="1" customWidth="1"/>
    <col min="12288" max="12288" width="2" style="1" customWidth="1"/>
    <col min="12289" max="12289" width="10.7109375" style="1" customWidth="1"/>
    <col min="12290" max="12290" width="2" style="1" customWidth="1"/>
    <col min="12291" max="12291" width="10.7109375" style="1" customWidth="1"/>
    <col min="12292" max="12292" width="1.85546875" style="1" customWidth="1"/>
    <col min="12293" max="12293" width="10.7109375" style="1" customWidth="1"/>
    <col min="12294" max="12294" width="2.28515625" style="1" customWidth="1"/>
    <col min="12295" max="12295" width="10.7109375" style="1" customWidth="1"/>
    <col min="12296" max="12296" width="1.7109375" style="1" customWidth="1"/>
    <col min="12297" max="12541" width="9" style="1"/>
    <col min="12542" max="12542" width="60.85546875" style="1" customWidth="1"/>
    <col min="12543" max="12543" width="2.28515625" style="1" customWidth="1"/>
    <col min="12544" max="12544" width="2" style="1" customWidth="1"/>
    <col min="12545" max="12545" width="10.7109375" style="1" customWidth="1"/>
    <col min="12546" max="12546" width="2" style="1" customWidth="1"/>
    <col min="12547" max="12547" width="10.7109375" style="1" customWidth="1"/>
    <col min="12548" max="12548" width="1.85546875" style="1" customWidth="1"/>
    <col min="12549" max="12549" width="10.7109375" style="1" customWidth="1"/>
    <col min="12550" max="12550" width="2.28515625" style="1" customWidth="1"/>
    <col min="12551" max="12551" width="10.7109375" style="1" customWidth="1"/>
    <col min="12552" max="12552" width="1.7109375" style="1" customWidth="1"/>
    <col min="12553" max="12797" width="9" style="1"/>
    <col min="12798" max="12798" width="60.85546875" style="1" customWidth="1"/>
    <col min="12799" max="12799" width="2.28515625" style="1" customWidth="1"/>
    <col min="12800" max="12800" width="2" style="1" customWidth="1"/>
    <col min="12801" max="12801" width="10.7109375" style="1" customWidth="1"/>
    <col min="12802" max="12802" width="2" style="1" customWidth="1"/>
    <col min="12803" max="12803" width="10.7109375" style="1" customWidth="1"/>
    <col min="12804" max="12804" width="1.85546875" style="1" customWidth="1"/>
    <col min="12805" max="12805" width="10.7109375" style="1" customWidth="1"/>
    <col min="12806" max="12806" width="2.28515625" style="1" customWidth="1"/>
    <col min="12807" max="12807" width="10.7109375" style="1" customWidth="1"/>
    <col min="12808" max="12808" width="1.7109375" style="1" customWidth="1"/>
    <col min="12809" max="13053" width="9" style="1"/>
    <col min="13054" max="13054" width="60.85546875" style="1" customWidth="1"/>
    <col min="13055" max="13055" width="2.28515625" style="1" customWidth="1"/>
    <col min="13056" max="13056" width="2" style="1" customWidth="1"/>
    <col min="13057" max="13057" width="10.7109375" style="1" customWidth="1"/>
    <col min="13058" max="13058" width="2" style="1" customWidth="1"/>
    <col min="13059" max="13059" width="10.7109375" style="1" customWidth="1"/>
    <col min="13060" max="13060" width="1.85546875" style="1" customWidth="1"/>
    <col min="13061" max="13061" width="10.7109375" style="1" customWidth="1"/>
    <col min="13062" max="13062" width="2.28515625" style="1" customWidth="1"/>
    <col min="13063" max="13063" width="10.7109375" style="1" customWidth="1"/>
    <col min="13064" max="13064" width="1.7109375" style="1" customWidth="1"/>
    <col min="13065" max="13309" width="9" style="1"/>
    <col min="13310" max="13310" width="60.85546875" style="1" customWidth="1"/>
    <col min="13311" max="13311" width="2.28515625" style="1" customWidth="1"/>
    <col min="13312" max="13312" width="2" style="1" customWidth="1"/>
    <col min="13313" max="13313" width="10.7109375" style="1" customWidth="1"/>
    <col min="13314" max="13314" width="2" style="1" customWidth="1"/>
    <col min="13315" max="13315" width="10.7109375" style="1" customWidth="1"/>
    <col min="13316" max="13316" width="1.85546875" style="1" customWidth="1"/>
    <col min="13317" max="13317" width="10.7109375" style="1" customWidth="1"/>
    <col min="13318" max="13318" width="2.28515625" style="1" customWidth="1"/>
    <col min="13319" max="13319" width="10.7109375" style="1" customWidth="1"/>
    <col min="13320" max="13320" width="1.7109375" style="1" customWidth="1"/>
    <col min="13321" max="13565" width="9" style="1"/>
    <col min="13566" max="13566" width="60.85546875" style="1" customWidth="1"/>
    <col min="13567" max="13567" width="2.28515625" style="1" customWidth="1"/>
    <col min="13568" max="13568" width="2" style="1" customWidth="1"/>
    <col min="13569" max="13569" width="10.7109375" style="1" customWidth="1"/>
    <col min="13570" max="13570" width="2" style="1" customWidth="1"/>
    <col min="13571" max="13571" width="10.7109375" style="1" customWidth="1"/>
    <col min="13572" max="13572" width="1.85546875" style="1" customWidth="1"/>
    <col min="13573" max="13573" width="10.7109375" style="1" customWidth="1"/>
    <col min="13574" max="13574" width="2.28515625" style="1" customWidth="1"/>
    <col min="13575" max="13575" width="10.7109375" style="1" customWidth="1"/>
    <col min="13576" max="13576" width="1.7109375" style="1" customWidth="1"/>
    <col min="13577" max="13821" width="9" style="1"/>
    <col min="13822" max="13822" width="60.85546875" style="1" customWidth="1"/>
    <col min="13823" max="13823" width="2.28515625" style="1" customWidth="1"/>
    <col min="13824" max="13824" width="2" style="1" customWidth="1"/>
    <col min="13825" max="13825" width="10.7109375" style="1" customWidth="1"/>
    <col min="13826" max="13826" width="2" style="1" customWidth="1"/>
    <col min="13827" max="13827" width="10.7109375" style="1" customWidth="1"/>
    <col min="13828" max="13828" width="1.85546875" style="1" customWidth="1"/>
    <col min="13829" max="13829" width="10.7109375" style="1" customWidth="1"/>
    <col min="13830" max="13830" width="2.28515625" style="1" customWidth="1"/>
    <col min="13831" max="13831" width="10.7109375" style="1" customWidth="1"/>
    <col min="13832" max="13832" width="1.7109375" style="1" customWidth="1"/>
    <col min="13833" max="14077" width="9" style="1"/>
    <col min="14078" max="14078" width="60.85546875" style="1" customWidth="1"/>
    <col min="14079" max="14079" width="2.28515625" style="1" customWidth="1"/>
    <col min="14080" max="14080" width="2" style="1" customWidth="1"/>
    <col min="14081" max="14081" width="10.7109375" style="1" customWidth="1"/>
    <col min="14082" max="14082" width="2" style="1" customWidth="1"/>
    <col min="14083" max="14083" width="10.7109375" style="1" customWidth="1"/>
    <col min="14084" max="14084" width="1.85546875" style="1" customWidth="1"/>
    <col min="14085" max="14085" width="10.7109375" style="1" customWidth="1"/>
    <col min="14086" max="14086" width="2.28515625" style="1" customWidth="1"/>
    <col min="14087" max="14087" width="10.7109375" style="1" customWidth="1"/>
    <col min="14088" max="14088" width="1.7109375" style="1" customWidth="1"/>
    <col min="14089" max="14333" width="9" style="1"/>
    <col min="14334" max="14334" width="60.85546875" style="1" customWidth="1"/>
    <col min="14335" max="14335" width="2.28515625" style="1" customWidth="1"/>
    <col min="14336" max="14336" width="2" style="1" customWidth="1"/>
    <col min="14337" max="14337" width="10.7109375" style="1" customWidth="1"/>
    <col min="14338" max="14338" width="2" style="1" customWidth="1"/>
    <col min="14339" max="14339" width="10.7109375" style="1" customWidth="1"/>
    <col min="14340" max="14340" width="1.85546875" style="1" customWidth="1"/>
    <col min="14341" max="14341" width="10.7109375" style="1" customWidth="1"/>
    <col min="14342" max="14342" width="2.28515625" style="1" customWidth="1"/>
    <col min="14343" max="14343" width="10.7109375" style="1" customWidth="1"/>
    <col min="14344" max="14344" width="1.7109375" style="1" customWidth="1"/>
    <col min="14345" max="14589" width="9" style="1"/>
    <col min="14590" max="14590" width="60.85546875" style="1" customWidth="1"/>
    <col min="14591" max="14591" width="2.28515625" style="1" customWidth="1"/>
    <col min="14592" max="14592" width="2" style="1" customWidth="1"/>
    <col min="14593" max="14593" width="10.7109375" style="1" customWidth="1"/>
    <col min="14594" max="14594" width="2" style="1" customWidth="1"/>
    <col min="14595" max="14595" width="10.7109375" style="1" customWidth="1"/>
    <col min="14596" max="14596" width="1.85546875" style="1" customWidth="1"/>
    <col min="14597" max="14597" width="10.7109375" style="1" customWidth="1"/>
    <col min="14598" max="14598" width="2.28515625" style="1" customWidth="1"/>
    <col min="14599" max="14599" width="10.7109375" style="1" customWidth="1"/>
    <col min="14600" max="14600" width="1.7109375" style="1" customWidth="1"/>
    <col min="14601" max="14845" width="9" style="1"/>
    <col min="14846" max="14846" width="60.85546875" style="1" customWidth="1"/>
    <col min="14847" max="14847" width="2.28515625" style="1" customWidth="1"/>
    <col min="14848" max="14848" width="2" style="1" customWidth="1"/>
    <col min="14849" max="14849" width="10.7109375" style="1" customWidth="1"/>
    <col min="14850" max="14850" width="2" style="1" customWidth="1"/>
    <col min="14851" max="14851" width="10.7109375" style="1" customWidth="1"/>
    <col min="14852" max="14852" width="1.85546875" style="1" customWidth="1"/>
    <col min="14853" max="14853" width="10.7109375" style="1" customWidth="1"/>
    <col min="14854" max="14854" width="2.28515625" style="1" customWidth="1"/>
    <col min="14855" max="14855" width="10.7109375" style="1" customWidth="1"/>
    <col min="14856" max="14856" width="1.7109375" style="1" customWidth="1"/>
    <col min="14857" max="15101" width="9" style="1"/>
    <col min="15102" max="15102" width="60.85546875" style="1" customWidth="1"/>
    <col min="15103" max="15103" width="2.28515625" style="1" customWidth="1"/>
    <col min="15104" max="15104" width="2" style="1" customWidth="1"/>
    <col min="15105" max="15105" width="10.7109375" style="1" customWidth="1"/>
    <col min="15106" max="15106" width="2" style="1" customWidth="1"/>
    <col min="15107" max="15107" width="10.7109375" style="1" customWidth="1"/>
    <col min="15108" max="15108" width="1.85546875" style="1" customWidth="1"/>
    <col min="15109" max="15109" width="10.7109375" style="1" customWidth="1"/>
    <col min="15110" max="15110" width="2.28515625" style="1" customWidth="1"/>
    <col min="15111" max="15111" width="10.7109375" style="1" customWidth="1"/>
    <col min="15112" max="15112" width="1.7109375" style="1" customWidth="1"/>
    <col min="15113" max="15357" width="9" style="1"/>
    <col min="15358" max="15358" width="60.85546875" style="1" customWidth="1"/>
    <col min="15359" max="15359" width="2.28515625" style="1" customWidth="1"/>
    <col min="15360" max="15360" width="2" style="1" customWidth="1"/>
    <col min="15361" max="15361" width="10.7109375" style="1" customWidth="1"/>
    <col min="15362" max="15362" width="2" style="1" customWidth="1"/>
    <col min="15363" max="15363" width="10.7109375" style="1" customWidth="1"/>
    <col min="15364" max="15364" width="1.85546875" style="1" customWidth="1"/>
    <col min="15365" max="15365" width="10.7109375" style="1" customWidth="1"/>
    <col min="15366" max="15366" width="2.28515625" style="1" customWidth="1"/>
    <col min="15367" max="15367" width="10.7109375" style="1" customWidth="1"/>
    <col min="15368" max="15368" width="1.7109375" style="1" customWidth="1"/>
    <col min="15369" max="15613" width="9" style="1"/>
    <col min="15614" max="15614" width="60.85546875" style="1" customWidth="1"/>
    <col min="15615" max="15615" width="2.28515625" style="1" customWidth="1"/>
    <col min="15616" max="15616" width="2" style="1" customWidth="1"/>
    <col min="15617" max="15617" width="10.7109375" style="1" customWidth="1"/>
    <col min="15618" max="15618" width="2" style="1" customWidth="1"/>
    <col min="15619" max="15619" width="10.7109375" style="1" customWidth="1"/>
    <col min="15620" max="15620" width="1.85546875" style="1" customWidth="1"/>
    <col min="15621" max="15621" width="10.7109375" style="1" customWidth="1"/>
    <col min="15622" max="15622" width="2.28515625" style="1" customWidth="1"/>
    <col min="15623" max="15623" width="10.7109375" style="1" customWidth="1"/>
    <col min="15624" max="15624" width="1.7109375" style="1" customWidth="1"/>
    <col min="15625" max="15869" width="9" style="1"/>
    <col min="15870" max="15870" width="60.85546875" style="1" customWidth="1"/>
    <col min="15871" max="15871" width="2.28515625" style="1" customWidth="1"/>
    <col min="15872" max="15872" width="2" style="1" customWidth="1"/>
    <col min="15873" max="15873" width="10.7109375" style="1" customWidth="1"/>
    <col min="15874" max="15874" width="2" style="1" customWidth="1"/>
    <col min="15875" max="15875" width="10.7109375" style="1" customWidth="1"/>
    <col min="15876" max="15876" width="1.85546875" style="1" customWidth="1"/>
    <col min="15877" max="15877" width="10.7109375" style="1" customWidth="1"/>
    <col min="15878" max="15878" width="2.28515625" style="1" customWidth="1"/>
    <col min="15879" max="15879" width="10.7109375" style="1" customWidth="1"/>
    <col min="15880" max="15880" width="1.7109375" style="1" customWidth="1"/>
    <col min="15881" max="16125" width="9" style="1"/>
    <col min="16126" max="16126" width="60.85546875" style="1" customWidth="1"/>
    <col min="16127" max="16127" width="2.28515625" style="1" customWidth="1"/>
    <col min="16128" max="16128" width="2" style="1" customWidth="1"/>
    <col min="16129" max="16129" width="10.7109375" style="1" customWidth="1"/>
    <col min="16130" max="16130" width="2" style="1" customWidth="1"/>
    <col min="16131" max="16131" width="10.7109375" style="1" customWidth="1"/>
    <col min="16132" max="16132" width="1.85546875" style="1" customWidth="1"/>
    <col min="16133" max="16133" width="10.7109375" style="1" customWidth="1"/>
    <col min="16134" max="16134" width="2.28515625" style="1" customWidth="1"/>
    <col min="16135" max="16135" width="10.7109375" style="1" customWidth="1"/>
    <col min="16136" max="16136" width="1.7109375" style="1" customWidth="1"/>
    <col min="16137" max="16384" width="9" style="1"/>
  </cols>
  <sheetData>
    <row r="1" spans="1:21" s="16" customFormat="1" ht="12" customHeight="1" x14ac:dyDescent="0.2">
      <c r="A1" s="211"/>
      <c r="B1" s="212"/>
      <c r="C1" s="213"/>
      <c r="D1" s="213"/>
      <c r="E1" s="213"/>
      <c r="F1" s="213"/>
      <c r="G1" s="213"/>
      <c r="H1" s="213"/>
      <c r="I1" s="213"/>
      <c r="J1" s="213"/>
      <c r="K1" s="213"/>
      <c r="L1" s="213"/>
      <c r="M1" s="214"/>
      <c r="N1" s="41"/>
      <c r="O1" s="41"/>
      <c r="P1" s="41"/>
      <c r="Q1" s="41"/>
      <c r="R1" s="41"/>
      <c r="S1" s="41"/>
      <c r="T1" s="41"/>
      <c r="U1" s="41"/>
    </row>
    <row r="2" spans="1:21" s="16" customFormat="1" ht="16.5" thickBot="1" x14ac:dyDescent="0.25">
      <c r="A2" s="215"/>
      <c r="B2" s="216" t="s">
        <v>419</v>
      </c>
      <c r="C2" s="217"/>
      <c r="D2" s="217"/>
      <c r="E2" s="217" t="s">
        <v>62</v>
      </c>
      <c r="F2" s="217"/>
      <c r="G2" s="217" t="s">
        <v>94</v>
      </c>
      <c r="H2" s="217"/>
      <c r="I2" s="217" t="s">
        <v>103</v>
      </c>
      <c r="J2" s="217"/>
      <c r="K2" s="217" t="s">
        <v>142</v>
      </c>
      <c r="L2" s="217"/>
      <c r="M2" s="218" t="s">
        <v>420</v>
      </c>
      <c r="N2" s="41"/>
      <c r="O2" s="41"/>
      <c r="P2" s="41"/>
      <c r="Q2" s="41"/>
      <c r="R2" s="41"/>
      <c r="S2" s="41"/>
      <c r="T2" s="41"/>
      <c r="U2" s="41"/>
    </row>
    <row r="3" spans="1:21" ht="18.75" customHeight="1" thickBot="1" x14ac:dyDescent="0.3">
      <c r="A3" s="219" t="s">
        <v>701</v>
      </c>
      <c r="B3" s="220"/>
      <c r="C3" s="221"/>
      <c r="D3" s="221"/>
      <c r="E3" s="220"/>
      <c r="F3" s="221"/>
      <c r="G3" s="220"/>
      <c r="H3" s="221"/>
      <c r="I3" s="220"/>
      <c r="J3" s="221"/>
      <c r="K3" s="220"/>
      <c r="L3" s="221"/>
      <c r="M3" s="222"/>
      <c r="N3" s="1"/>
      <c r="O3" s="1"/>
      <c r="P3" s="1"/>
      <c r="Q3" s="1"/>
      <c r="R3" s="1"/>
      <c r="S3" s="1"/>
      <c r="T3" s="1"/>
      <c r="U3" s="1"/>
    </row>
    <row r="4" spans="1:21" ht="15" x14ac:dyDescent="0.25">
      <c r="A4" s="210"/>
      <c r="B4" s="207" t="s">
        <v>702</v>
      </c>
      <c r="C4" s="187"/>
      <c r="D4" s="187"/>
      <c r="E4" s="182" t="s">
        <v>703</v>
      </c>
      <c r="F4" s="187"/>
      <c r="G4" s="182" t="s">
        <v>703</v>
      </c>
      <c r="H4" s="187"/>
      <c r="I4" s="182" t="s">
        <v>703</v>
      </c>
      <c r="J4" s="187"/>
      <c r="K4" s="182"/>
      <c r="L4" s="187"/>
      <c r="M4" s="188"/>
      <c r="N4" s="1"/>
      <c r="O4" s="1"/>
      <c r="P4" s="1"/>
      <c r="Q4" s="1"/>
      <c r="R4" s="1"/>
      <c r="S4" s="1"/>
      <c r="T4" s="1"/>
      <c r="U4" s="1"/>
    </row>
    <row r="5" spans="1:21" ht="15" x14ac:dyDescent="0.25">
      <c r="A5" s="186"/>
      <c r="B5" s="181" t="s">
        <v>704</v>
      </c>
      <c r="C5" s="187"/>
      <c r="D5" s="187"/>
      <c r="E5" s="183" t="s">
        <v>703</v>
      </c>
      <c r="F5" s="187"/>
      <c r="G5" s="183" t="s">
        <v>703</v>
      </c>
      <c r="H5" s="187"/>
      <c r="I5" s="183" t="s">
        <v>703</v>
      </c>
      <c r="J5" s="187"/>
      <c r="K5" s="183" t="s">
        <v>703</v>
      </c>
      <c r="L5" s="187"/>
      <c r="M5" s="189" t="s">
        <v>703</v>
      </c>
      <c r="N5" s="1"/>
      <c r="O5" s="1"/>
      <c r="P5" s="1"/>
      <c r="Q5" s="1"/>
      <c r="R5" s="1"/>
      <c r="S5" s="1"/>
      <c r="T5" s="1"/>
      <c r="U5" s="1"/>
    </row>
    <row r="6" spans="1:21" ht="15" x14ac:dyDescent="0.25">
      <c r="A6" s="186"/>
      <c r="B6" s="181" t="s">
        <v>552</v>
      </c>
      <c r="C6" s="187"/>
      <c r="D6" s="187"/>
      <c r="E6" s="183" t="s">
        <v>703</v>
      </c>
      <c r="F6" s="187"/>
      <c r="G6" s="183" t="s">
        <v>703</v>
      </c>
      <c r="H6" s="187"/>
      <c r="I6" s="183"/>
      <c r="J6" s="187"/>
      <c r="K6" s="183" t="s">
        <v>703</v>
      </c>
      <c r="L6" s="187"/>
      <c r="M6" s="189"/>
      <c r="N6" s="1"/>
      <c r="O6" s="1"/>
      <c r="P6" s="1"/>
      <c r="Q6" s="1"/>
      <c r="R6" s="1"/>
      <c r="S6" s="1"/>
      <c r="T6" s="1"/>
      <c r="U6" s="1"/>
    </row>
    <row r="7" spans="1:21" ht="15" x14ac:dyDescent="0.25">
      <c r="A7" s="186"/>
      <c r="B7" s="181" t="s">
        <v>705</v>
      </c>
      <c r="C7" s="187"/>
      <c r="D7" s="187"/>
      <c r="E7" s="183" t="s">
        <v>703</v>
      </c>
      <c r="F7" s="187"/>
      <c r="G7" s="183"/>
      <c r="H7" s="187"/>
      <c r="I7" s="183"/>
      <c r="J7" s="187"/>
      <c r="K7" s="183"/>
      <c r="L7" s="187"/>
      <c r="M7" s="189"/>
      <c r="N7" s="1"/>
      <c r="O7" s="1"/>
      <c r="P7" s="1"/>
      <c r="Q7" s="1"/>
      <c r="R7" s="1"/>
      <c r="S7" s="1"/>
      <c r="T7" s="1"/>
      <c r="U7" s="1"/>
    </row>
    <row r="8" spans="1:21" ht="15" x14ac:dyDescent="0.25">
      <c r="A8" s="186"/>
      <c r="B8" s="181" t="s">
        <v>706</v>
      </c>
      <c r="C8" s="187"/>
      <c r="D8" s="187"/>
      <c r="E8" s="184"/>
      <c r="F8" s="187"/>
      <c r="G8" s="184" t="s">
        <v>703</v>
      </c>
      <c r="H8" s="187"/>
      <c r="I8" s="184"/>
      <c r="J8" s="187"/>
      <c r="K8" s="184"/>
      <c r="L8" s="187"/>
      <c r="M8" s="190"/>
      <c r="N8" s="1"/>
      <c r="O8" s="1"/>
      <c r="P8" s="1"/>
      <c r="Q8" s="1"/>
      <c r="R8" s="1"/>
      <c r="S8" s="1"/>
      <c r="T8" s="1"/>
      <c r="U8" s="1"/>
    </row>
    <row r="9" spans="1:21" ht="15" x14ac:dyDescent="0.25">
      <c r="A9" s="186"/>
      <c r="B9" s="185" t="s">
        <v>707</v>
      </c>
      <c r="C9" s="187"/>
      <c r="D9" s="187"/>
      <c r="E9" s="183"/>
      <c r="F9" s="187"/>
      <c r="G9" s="183"/>
      <c r="H9" s="187"/>
      <c r="I9" s="183" t="s">
        <v>703</v>
      </c>
      <c r="J9" s="187"/>
      <c r="K9" s="183"/>
      <c r="L9" s="187"/>
      <c r="M9" s="189"/>
      <c r="N9" s="1"/>
      <c r="O9" s="1"/>
      <c r="P9" s="1"/>
      <c r="Q9" s="1"/>
      <c r="R9" s="1"/>
      <c r="S9" s="1"/>
      <c r="T9" s="1"/>
      <c r="U9" s="1"/>
    </row>
    <row r="10" spans="1:21" ht="15" x14ac:dyDescent="0.25">
      <c r="A10" s="186"/>
      <c r="B10" s="185" t="s">
        <v>656</v>
      </c>
      <c r="C10" s="187"/>
      <c r="D10" s="187"/>
      <c r="E10" s="183"/>
      <c r="F10" s="187"/>
      <c r="G10" s="183"/>
      <c r="H10" s="187"/>
      <c r="I10" s="183" t="s">
        <v>703</v>
      </c>
      <c r="J10" s="187"/>
      <c r="K10" s="183" t="s">
        <v>703</v>
      </c>
      <c r="L10" s="187"/>
      <c r="M10" s="189"/>
      <c r="N10" s="1"/>
      <c r="O10" s="1"/>
      <c r="P10" s="1"/>
      <c r="Q10" s="1"/>
      <c r="R10" s="1"/>
      <c r="S10" s="1"/>
      <c r="T10" s="1"/>
      <c r="U10" s="1"/>
    </row>
    <row r="11" spans="1:21" ht="15" x14ac:dyDescent="0.25">
      <c r="A11" s="186"/>
      <c r="B11" s="185" t="s">
        <v>708</v>
      </c>
      <c r="C11" s="187"/>
      <c r="D11" s="187"/>
      <c r="E11" s="183"/>
      <c r="F11" s="187"/>
      <c r="G11" s="183"/>
      <c r="H11" s="187"/>
      <c r="I11" s="183" t="s">
        <v>703</v>
      </c>
      <c r="J11" s="187"/>
      <c r="K11" s="183"/>
      <c r="L11" s="187"/>
      <c r="M11" s="189"/>
      <c r="N11" s="1"/>
      <c r="O11" s="1"/>
      <c r="P11" s="1"/>
      <c r="Q11" s="1"/>
      <c r="R11" s="1"/>
      <c r="S11" s="1"/>
      <c r="T11" s="1"/>
      <c r="U11" s="1"/>
    </row>
    <row r="12" spans="1:21" ht="15" x14ac:dyDescent="0.25">
      <c r="A12" s="186"/>
      <c r="B12" s="181" t="s">
        <v>709</v>
      </c>
      <c r="C12" s="187"/>
      <c r="D12" s="187"/>
      <c r="E12" s="183"/>
      <c r="F12" s="187"/>
      <c r="G12" s="183"/>
      <c r="H12" s="187"/>
      <c r="I12" s="183"/>
      <c r="J12" s="187"/>
      <c r="K12" s="183" t="s">
        <v>703</v>
      </c>
      <c r="L12" s="187"/>
      <c r="M12" s="189"/>
      <c r="N12" s="1"/>
      <c r="O12" s="1"/>
      <c r="P12" s="1"/>
      <c r="Q12" s="1"/>
      <c r="R12" s="1"/>
      <c r="S12" s="1"/>
      <c r="T12" s="1"/>
      <c r="U12" s="1"/>
    </row>
    <row r="13" spans="1:21" ht="15" x14ac:dyDescent="0.25">
      <c r="A13" s="186"/>
      <c r="B13" s="181" t="s">
        <v>710</v>
      </c>
      <c r="C13" s="187"/>
      <c r="D13" s="187"/>
      <c r="E13" s="184" t="s">
        <v>703</v>
      </c>
      <c r="F13" s="187"/>
      <c r="G13" s="183"/>
      <c r="H13" s="187"/>
      <c r="I13" s="184" t="s">
        <v>703</v>
      </c>
      <c r="J13" s="187"/>
      <c r="K13" s="184" t="s">
        <v>703</v>
      </c>
      <c r="L13" s="187"/>
      <c r="M13" s="190"/>
      <c r="N13" s="1"/>
      <c r="O13" s="1"/>
      <c r="P13" s="1"/>
      <c r="Q13" s="1"/>
      <c r="R13" s="1"/>
      <c r="S13" s="1"/>
      <c r="T13" s="1"/>
      <c r="U13" s="1"/>
    </row>
    <row r="14" spans="1:21" ht="15" x14ac:dyDescent="0.25">
      <c r="A14" s="186"/>
      <c r="B14" s="181" t="s">
        <v>711</v>
      </c>
      <c r="C14" s="187"/>
      <c r="D14" s="187"/>
      <c r="E14" s="183" t="s">
        <v>703</v>
      </c>
      <c r="F14" s="187"/>
      <c r="G14" s="183"/>
      <c r="H14" s="187"/>
      <c r="I14" s="183"/>
      <c r="J14" s="187"/>
      <c r="K14" s="183" t="s">
        <v>703</v>
      </c>
      <c r="L14" s="187"/>
      <c r="M14" s="189"/>
      <c r="N14" s="1"/>
      <c r="O14" s="1"/>
      <c r="P14" s="1"/>
      <c r="Q14" s="1"/>
      <c r="R14" s="1"/>
      <c r="S14" s="1"/>
      <c r="T14" s="1"/>
      <c r="U14" s="1"/>
    </row>
    <row r="15" spans="1:21" ht="15" x14ac:dyDescent="0.25">
      <c r="A15" s="186"/>
      <c r="B15" s="181" t="s">
        <v>712</v>
      </c>
      <c r="C15" s="187"/>
      <c r="D15" s="187"/>
      <c r="E15" s="183"/>
      <c r="F15" s="187"/>
      <c r="G15" s="183"/>
      <c r="H15" s="187"/>
      <c r="I15" s="184"/>
      <c r="J15" s="187"/>
      <c r="K15" s="184" t="s">
        <v>703</v>
      </c>
      <c r="L15" s="187"/>
      <c r="M15" s="190"/>
      <c r="N15" s="1"/>
      <c r="O15" s="1"/>
      <c r="P15" s="1"/>
      <c r="Q15" s="1"/>
      <c r="R15" s="1"/>
      <c r="S15" s="1"/>
      <c r="T15" s="1"/>
      <c r="U15" s="1"/>
    </row>
    <row r="16" spans="1:21" ht="15" x14ac:dyDescent="0.25">
      <c r="A16" s="186"/>
      <c r="B16" s="181" t="s">
        <v>713</v>
      </c>
      <c r="C16" s="187"/>
      <c r="D16" s="187"/>
      <c r="E16" s="183"/>
      <c r="F16" s="187"/>
      <c r="G16" s="183"/>
      <c r="H16" s="187"/>
      <c r="I16" s="184"/>
      <c r="J16" s="187"/>
      <c r="K16" s="184" t="s">
        <v>703</v>
      </c>
      <c r="L16" s="187"/>
      <c r="M16" s="190"/>
      <c r="N16" s="1"/>
      <c r="O16" s="1"/>
      <c r="P16" s="1"/>
      <c r="Q16" s="1"/>
      <c r="R16" s="1"/>
      <c r="S16" s="1"/>
      <c r="T16" s="1"/>
      <c r="U16" s="1"/>
    </row>
    <row r="17" spans="1:21" ht="15" x14ac:dyDescent="0.25">
      <c r="A17" s="186"/>
      <c r="B17" s="181" t="s">
        <v>730</v>
      </c>
      <c r="C17" s="187"/>
      <c r="D17" s="187"/>
      <c r="E17" s="183"/>
      <c r="F17" s="187"/>
      <c r="G17" s="183"/>
      <c r="H17" s="187"/>
      <c r="I17" s="184"/>
      <c r="J17" s="187"/>
      <c r="K17" s="184"/>
      <c r="L17" s="187"/>
      <c r="M17" s="190" t="s">
        <v>703</v>
      </c>
      <c r="N17" s="1"/>
      <c r="O17" s="1"/>
      <c r="P17" s="1"/>
      <c r="Q17" s="1"/>
      <c r="R17" s="1"/>
      <c r="S17" s="1"/>
      <c r="T17" s="1"/>
      <c r="U17" s="1"/>
    </row>
    <row r="18" spans="1:21" ht="15" x14ac:dyDescent="0.25">
      <c r="A18" s="186"/>
      <c r="B18" s="181" t="s">
        <v>731</v>
      </c>
      <c r="C18" s="187"/>
      <c r="D18" s="187"/>
      <c r="E18" s="183"/>
      <c r="F18" s="187"/>
      <c r="G18" s="183"/>
      <c r="H18" s="187"/>
      <c r="I18" s="184"/>
      <c r="J18" s="187"/>
      <c r="K18" s="184"/>
      <c r="L18" s="187"/>
      <c r="M18" s="190" t="s">
        <v>703</v>
      </c>
      <c r="N18" s="1"/>
      <c r="O18" s="1"/>
      <c r="P18" s="1"/>
      <c r="Q18" s="1"/>
      <c r="R18" s="1"/>
      <c r="S18" s="1"/>
      <c r="T18" s="1"/>
      <c r="U18" s="1"/>
    </row>
    <row r="19" spans="1:21" ht="15" x14ac:dyDescent="0.25">
      <c r="A19" s="186"/>
      <c r="B19" s="181" t="s">
        <v>728</v>
      </c>
      <c r="C19" s="187"/>
      <c r="D19" s="187"/>
      <c r="E19" s="183"/>
      <c r="F19" s="187"/>
      <c r="G19" s="183"/>
      <c r="H19" s="187"/>
      <c r="I19" s="184"/>
      <c r="J19" s="187"/>
      <c r="K19" s="184"/>
      <c r="L19" s="187"/>
      <c r="M19" s="190" t="s">
        <v>703</v>
      </c>
      <c r="N19" s="1"/>
      <c r="O19" s="1"/>
      <c r="P19" s="1"/>
      <c r="Q19" s="1"/>
      <c r="R19" s="1"/>
      <c r="S19" s="1"/>
      <c r="T19" s="1"/>
      <c r="U19" s="1"/>
    </row>
    <row r="20" spans="1:21" ht="15" x14ac:dyDescent="0.25">
      <c r="A20" s="186"/>
      <c r="B20" s="181" t="s">
        <v>727</v>
      </c>
      <c r="C20" s="187"/>
      <c r="D20" s="187"/>
      <c r="E20" s="183"/>
      <c r="F20" s="187"/>
      <c r="G20" s="183"/>
      <c r="H20" s="187"/>
      <c r="I20" s="183"/>
      <c r="J20" s="187"/>
      <c r="K20" s="183"/>
      <c r="L20" s="187"/>
      <c r="M20" s="189" t="s">
        <v>703</v>
      </c>
      <c r="N20" s="1"/>
      <c r="O20" s="1"/>
      <c r="P20" s="1"/>
      <c r="Q20" s="1"/>
      <c r="R20" s="1"/>
      <c r="S20" s="1"/>
      <c r="T20" s="1"/>
      <c r="U20" s="1"/>
    </row>
    <row r="21" spans="1:21" ht="15" x14ac:dyDescent="0.25">
      <c r="A21" s="186"/>
      <c r="B21" s="181" t="s">
        <v>530</v>
      </c>
      <c r="C21" s="187"/>
      <c r="D21" s="187"/>
      <c r="E21" s="183"/>
      <c r="F21" s="187"/>
      <c r="G21" s="183"/>
      <c r="H21" s="187"/>
      <c r="I21" s="183"/>
      <c r="J21" s="187"/>
      <c r="K21" s="183"/>
      <c r="L21" s="187"/>
      <c r="M21" s="189" t="s">
        <v>703</v>
      </c>
      <c r="N21" s="1"/>
      <c r="O21" s="1"/>
      <c r="P21" s="1"/>
      <c r="Q21" s="1"/>
      <c r="R21" s="1"/>
      <c r="S21" s="1"/>
      <c r="T21" s="1"/>
      <c r="U21" s="1"/>
    </row>
    <row r="22" spans="1:21" thickBot="1" x14ac:dyDescent="0.3">
      <c r="A22" s="202"/>
      <c r="B22" s="203"/>
      <c r="C22" s="187"/>
      <c r="D22" s="187"/>
      <c r="E22" s="204"/>
      <c r="F22" s="187"/>
      <c r="G22" s="204"/>
      <c r="H22" s="187"/>
      <c r="I22" s="204"/>
      <c r="J22" s="187"/>
      <c r="K22" s="204"/>
      <c r="L22" s="187"/>
      <c r="M22" s="205"/>
      <c r="N22" s="1"/>
      <c r="O22" s="1"/>
      <c r="P22" s="1"/>
      <c r="Q22" s="1"/>
      <c r="R22" s="1"/>
      <c r="S22" s="1"/>
      <c r="T22" s="1"/>
      <c r="U22" s="1"/>
    </row>
    <row r="23" spans="1:21" thickBot="1" x14ac:dyDescent="0.3">
      <c r="A23" s="243" t="s">
        <v>714</v>
      </c>
      <c r="B23" s="244"/>
      <c r="C23" s="221"/>
      <c r="D23" s="221"/>
      <c r="E23" s="223"/>
      <c r="F23" s="221"/>
      <c r="G23" s="223"/>
      <c r="H23" s="221"/>
      <c r="I23" s="223"/>
      <c r="J23" s="221"/>
      <c r="K23" s="223"/>
      <c r="L23" s="221"/>
      <c r="M23" s="224"/>
      <c r="N23" s="1"/>
      <c r="O23" s="1"/>
      <c r="P23" s="1"/>
      <c r="Q23" s="1"/>
      <c r="R23" s="1"/>
      <c r="S23" s="1"/>
      <c r="T23" s="1"/>
      <c r="U23" s="1"/>
    </row>
    <row r="24" spans="1:21" ht="15" x14ac:dyDescent="0.25">
      <c r="A24" s="206"/>
      <c r="B24" s="207" t="s">
        <v>715</v>
      </c>
      <c r="C24" s="192"/>
      <c r="D24" s="193"/>
      <c r="E24" s="208"/>
      <c r="F24" s="18"/>
      <c r="G24" s="208" t="s">
        <v>703</v>
      </c>
      <c r="H24" s="18"/>
      <c r="I24" s="208" t="s">
        <v>703</v>
      </c>
      <c r="J24" s="18"/>
      <c r="K24" s="208" t="s">
        <v>703</v>
      </c>
      <c r="L24" s="18"/>
      <c r="M24" s="209" t="s">
        <v>703</v>
      </c>
    </row>
    <row r="25" spans="1:21" ht="15" x14ac:dyDescent="0.25">
      <c r="A25" s="206"/>
      <c r="B25" s="207" t="s">
        <v>737</v>
      </c>
      <c r="C25" s="192"/>
      <c r="D25" s="193"/>
      <c r="E25" s="208" t="s">
        <v>703</v>
      </c>
      <c r="F25" s="18"/>
      <c r="G25" s="208" t="s">
        <v>703</v>
      </c>
      <c r="H25" s="18"/>
      <c r="I25" s="208" t="s">
        <v>703</v>
      </c>
      <c r="J25" s="18"/>
      <c r="K25" s="208" t="s">
        <v>703</v>
      </c>
      <c r="L25" s="18"/>
      <c r="M25" s="209" t="s">
        <v>703</v>
      </c>
    </row>
    <row r="26" spans="1:21" ht="15" x14ac:dyDescent="0.25">
      <c r="A26" s="191"/>
      <c r="B26" s="181" t="s">
        <v>716</v>
      </c>
      <c r="C26" s="192"/>
      <c r="D26" s="193"/>
      <c r="E26" s="184" t="s">
        <v>703</v>
      </c>
      <c r="F26" s="18"/>
      <c r="G26" s="184"/>
      <c r="H26" s="18"/>
      <c r="I26" s="184"/>
      <c r="J26" s="18"/>
      <c r="K26" s="184"/>
      <c r="L26" s="18"/>
      <c r="M26" s="190"/>
    </row>
    <row r="27" spans="1:21" ht="15" x14ac:dyDescent="0.25">
      <c r="A27" s="194"/>
      <c r="B27" s="185" t="s">
        <v>717</v>
      </c>
      <c r="C27" s="192"/>
      <c r="D27" s="193"/>
      <c r="E27" s="183"/>
      <c r="F27" s="18"/>
      <c r="G27" s="183"/>
      <c r="H27" s="18"/>
      <c r="I27" s="183"/>
      <c r="J27" s="18"/>
      <c r="K27" s="183"/>
      <c r="L27" s="18"/>
      <c r="M27" s="189"/>
    </row>
    <row r="28" spans="1:21" ht="15" x14ac:dyDescent="0.25">
      <c r="A28" s="186"/>
      <c r="B28" s="181" t="s">
        <v>718</v>
      </c>
      <c r="C28" s="192"/>
      <c r="D28" s="193"/>
      <c r="E28" s="183"/>
      <c r="F28" s="18"/>
      <c r="G28" s="183" t="s">
        <v>703</v>
      </c>
      <c r="H28" s="18"/>
      <c r="I28" s="183"/>
      <c r="J28" s="18"/>
      <c r="K28" s="183"/>
      <c r="L28" s="18"/>
      <c r="M28" s="189"/>
    </row>
    <row r="29" spans="1:21" ht="15" x14ac:dyDescent="0.25">
      <c r="A29" s="186"/>
      <c r="B29" s="181" t="s">
        <v>719</v>
      </c>
      <c r="C29" s="192"/>
      <c r="D29" s="193"/>
      <c r="E29" s="183"/>
      <c r="F29" s="18"/>
      <c r="G29" s="183" t="s">
        <v>703</v>
      </c>
      <c r="H29" s="18"/>
      <c r="I29" s="183" t="s">
        <v>703</v>
      </c>
      <c r="J29" s="18"/>
      <c r="K29" s="183"/>
      <c r="L29" s="18"/>
      <c r="M29" s="189"/>
    </row>
    <row r="30" spans="1:21" ht="15" x14ac:dyDescent="0.25">
      <c r="A30" s="186"/>
      <c r="B30" s="181" t="s">
        <v>720</v>
      </c>
      <c r="C30" s="192"/>
      <c r="D30" s="193"/>
      <c r="E30" s="183"/>
      <c r="F30" s="18"/>
      <c r="G30" s="183" t="s">
        <v>703</v>
      </c>
      <c r="H30" s="18"/>
      <c r="I30" s="183"/>
      <c r="J30" s="18"/>
      <c r="K30" s="183"/>
      <c r="L30" s="18"/>
      <c r="M30" s="189"/>
    </row>
    <row r="31" spans="1:21" ht="15" x14ac:dyDescent="0.25">
      <c r="A31" s="186"/>
      <c r="B31" s="181" t="s">
        <v>721</v>
      </c>
      <c r="C31" s="192"/>
      <c r="D31" s="193"/>
      <c r="E31" s="183"/>
      <c r="F31" s="18"/>
      <c r="G31" s="183" t="s">
        <v>703</v>
      </c>
      <c r="H31" s="18"/>
      <c r="I31" s="183"/>
      <c r="J31" s="18"/>
      <c r="K31" s="183"/>
      <c r="L31" s="18"/>
      <c r="M31" s="189"/>
    </row>
    <row r="32" spans="1:21" ht="15" x14ac:dyDescent="0.25">
      <c r="A32" s="186"/>
      <c r="B32" s="181" t="s">
        <v>722</v>
      </c>
      <c r="C32" s="192"/>
      <c r="D32" s="193"/>
      <c r="E32" s="183"/>
      <c r="F32" s="18"/>
      <c r="G32" s="183"/>
      <c r="H32" s="18"/>
      <c r="I32" s="183" t="s">
        <v>703</v>
      </c>
      <c r="J32" s="18"/>
      <c r="K32" s="183"/>
      <c r="L32" s="18"/>
      <c r="M32" s="189"/>
    </row>
    <row r="33" spans="1:13" ht="15" x14ac:dyDescent="0.25">
      <c r="A33" s="186"/>
      <c r="B33" s="181" t="s">
        <v>723</v>
      </c>
      <c r="C33" s="192"/>
      <c r="D33" s="193"/>
      <c r="E33" s="183"/>
      <c r="F33" s="18"/>
      <c r="G33" s="183"/>
      <c r="H33" s="18"/>
      <c r="I33" s="183" t="s">
        <v>703</v>
      </c>
      <c r="J33" s="18"/>
      <c r="K33" s="183"/>
      <c r="L33" s="18"/>
      <c r="M33" s="189"/>
    </row>
    <row r="34" spans="1:13" ht="15" x14ac:dyDescent="0.25">
      <c r="A34" s="186"/>
      <c r="B34" s="181" t="s">
        <v>724</v>
      </c>
      <c r="C34" s="192"/>
      <c r="D34" s="193"/>
      <c r="E34" s="183"/>
      <c r="F34" s="18"/>
      <c r="G34" s="183"/>
      <c r="H34" s="18"/>
      <c r="I34" s="183" t="s">
        <v>703</v>
      </c>
      <c r="J34" s="18"/>
      <c r="K34" s="183"/>
      <c r="L34" s="18"/>
      <c r="M34" s="189"/>
    </row>
    <row r="35" spans="1:13" ht="15" x14ac:dyDescent="0.25">
      <c r="A35" s="186"/>
      <c r="B35" s="181" t="s">
        <v>725</v>
      </c>
      <c r="C35" s="192"/>
      <c r="D35" s="193"/>
      <c r="E35" s="183"/>
      <c r="F35" s="18"/>
      <c r="G35" s="183"/>
      <c r="H35" s="18"/>
      <c r="I35" s="183"/>
      <c r="J35" s="18"/>
      <c r="K35" s="183" t="s">
        <v>703</v>
      </c>
      <c r="L35" s="18"/>
      <c r="M35" s="189"/>
    </row>
    <row r="36" spans="1:13" ht="15" x14ac:dyDescent="0.25">
      <c r="A36" s="186"/>
      <c r="B36" s="181" t="s">
        <v>726</v>
      </c>
      <c r="C36" s="192"/>
      <c r="D36" s="193"/>
      <c r="E36" s="183"/>
      <c r="F36" s="18"/>
      <c r="G36" s="183" t="s">
        <v>703</v>
      </c>
      <c r="H36" s="18"/>
      <c r="I36" s="183" t="s">
        <v>703</v>
      </c>
      <c r="J36" s="18"/>
      <c r="K36" s="183" t="s">
        <v>703</v>
      </c>
      <c r="L36" s="18"/>
      <c r="M36" s="189" t="s">
        <v>703</v>
      </c>
    </row>
    <row r="37" spans="1:13" ht="15" x14ac:dyDescent="0.25">
      <c r="A37" s="186"/>
      <c r="B37" s="181" t="s">
        <v>729</v>
      </c>
      <c r="C37" s="192"/>
      <c r="D37" s="193"/>
      <c r="E37" s="183"/>
      <c r="F37" s="18"/>
      <c r="G37" s="183"/>
      <c r="H37" s="18"/>
      <c r="I37" s="183"/>
      <c r="J37" s="18"/>
      <c r="K37" s="183"/>
      <c r="L37" s="18"/>
      <c r="M37" s="189" t="s">
        <v>703</v>
      </c>
    </row>
    <row r="38" spans="1:13" thickBot="1" x14ac:dyDescent="0.3">
      <c r="A38" s="195"/>
      <c r="B38" s="196"/>
      <c r="C38" s="197"/>
      <c r="D38" s="198"/>
      <c r="E38" s="199"/>
      <c r="F38" s="200"/>
      <c r="G38" s="199"/>
      <c r="H38" s="200"/>
      <c r="I38" s="199"/>
      <c r="J38" s="200"/>
      <c r="K38" s="199"/>
      <c r="L38" s="200"/>
      <c r="M38" s="201"/>
    </row>
    <row r="40" spans="1:13" x14ac:dyDescent="0.25">
      <c r="A40" s="85" t="s">
        <v>736</v>
      </c>
    </row>
  </sheetData>
  <mergeCells count="1">
    <mergeCell ref="A23:B23"/>
  </mergeCells>
  <pageMargins left="0.25" right="0.25" top="0.83250000000000002" bottom="0.75" header="0.3" footer="0.3"/>
  <pageSetup scale="72" orientation="landscape" r:id="rId1"/>
  <headerFooter>
    <oddHeader>&amp;C&amp;"Arial,Bold"&amp;12The University of Texas Permian Basin
FY 2020 Annual Audit Plan
Five-Year History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90"/>
  <sheetViews>
    <sheetView zoomScaleNormal="100" workbookViewId="0">
      <pane ySplit="1" topLeftCell="A197" activePane="bottomLeft" state="frozen"/>
      <selection pane="bottomLeft" activeCell="A24" sqref="A24"/>
    </sheetView>
  </sheetViews>
  <sheetFormatPr defaultColWidth="9" defaultRowHeight="15" x14ac:dyDescent="0.25"/>
  <cols>
    <col min="1" max="1" width="81" style="11" bestFit="1" customWidth="1"/>
    <col min="2" max="2" width="3.5703125" style="11" bestFit="1" customWidth="1"/>
    <col min="3" max="3" width="42.28515625" style="1" bestFit="1" customWidth="1"/>
    <col min="4" max="4" width="3" style="1" customWidth="1"/>
    <col min="5" max="5" width="37.28515625" style="1" bestFit="1" customWidth="1"/>
    <col min="6" max="6" width="4.140625" style="1" customWidth="1"/>
    <col min="7" max="7" width="29.7109375" style="1" bestFit="1" customWidth="1"/>
    <col min="8" max="16384" width="9" style="1"/>
  </cols>
  <sheetData>
    <row r="1" spans="1:7" s="85" customFormat="1" x14ac:dyDescent="0.25">
      <c r="A1" s="84" t="s">
        <v>421</v>
      </c>
      <c r="B1" s="84"/>
      <c r="C1" s="85" t="s">
        <v>326</v>
      </c>
      <c r="E1" s="85" t="s">
        <v>418</v>
      </c>
      <c r="G1" s="84" t="s">
        <v>345</v>
      </c>
    </row>
    <row r="2" spans="1:7" x14ac:dyDescent="0.25">
      <c r="A2" s="79" t="s">
        <v>143</v>
      </c>
      <c r="B2" s="86" t="s">
        <v>403</v>
      </c>
      <c r="C2" s="1" t="s">
        <v>402</v>
      </c>
      <c r="E2" s="1" t="s">
        <v>110</v>
      </c>
      <c r="G2" s="1" t="s">
        <v>402</v>
      </c>
    </row>
    <row r="3" spans="1:7" x14ac:dyDescent="0.25">
      <c r="A3" s="80" t="s">
        <v>144</v>
      </c>
      <c r="B3" s="86">
        <v>1</v>
      </c>
      <c r="C3" s="1" t="s">
        <v>362</v>
      </c>
      <c r="E3" s="1" t="s">
        <v>108</v>
      </c>
      <c r="G3" s="11" t="s">
        <v>97</v>
      </c>
    </row>
    <row r="4" spans="1:7" x14ac:dyDescent="0.25">
      <c r="A4" s="81" t="s">
        <v>145</v>
      </c>
      <c r="B4" s="86">
        <v>2</v>
      </c>
      <c r="C4" s="1" t="s">
        <v>363</v>
      </c>
      <c r="E4" s="1" t="s">
        <v>111</v>
      </c>
      <c r="G4" s="11" t="s">
        <v>11</v>
      </c>
    </row>
    <row r="5" spans="1:7" x14ac:dyDescent="0.25">
      <c r="A5" s="81" t="s">
        <v>146</v>
      </c>
      <c r="B5" s="86">
        <v>3</v>
      </c>
      <c r="C5" s="1" t="s">
        <v>102</v>
      </c>
      <c r="E5" s="1" t="s">
        <v>109</v>
      </c>
      <c r="G5" s="11" t="s">
        <v>98</v>
      </c>
    </row>
    <row r="6" spans="1:7" x14ac:dyDescent="0.25">
      <c r="A6" s="81" t="s">
        <v>147</v>
      </c>
      <c r="B6" s="86">
        <v>4</v>
      </c>
      <c r="C6" s="1" t="s">
        <v>364</v>
      </c>
      <c r="G6" s="11" t="s">
        <v>99</v>
      </c>
    </row>
    <row r="7" spans="1:7" x14ac:dyDescent="0.25">
      <c r="A7" s="81" t="s">
        <v>148</v>
      </c>
      <c r="B7" s="86">
        <v>5</v>
      </c>
      <c r="C7" s="1" t="s">
        <v>365</v>
      </c>
    </row>
    <row r="8" spans="1:7" x14ac:dyDescent="0.25">
      <c r="A8" s="80" t="s">
        <v>149</v>
      </c>
      <c r="B8" s="86">
        <v>6</v>
      </c>
      <c r="C8" s="1" t="s">
        <v>366</v>
      </c>
      <c r="E8" s="85" t="s">
        <v>132</v>
      </c>
    </row>
    <row r="9" spans="1:7" x14ac:dyDescent="0.25">
      <c r="A9" s="80" t="s">
        <v>150</v>
      </c>
      <c r="B9" s="86">
        <v>7</v>
      </c>
      <c r="C9" s="1" t="s">
        <v>367</v>
      </c>
      <c r="E9" s="1" t="s">
        <v>402</v>
      </c>
    </row>
    <row r="10" spans="1:7" x14ac:dyDescent="0.25">
      <c r="A10" s="80" t="s">
        <v>151</v>
      </c>
      <c r="B10" s="86">
        <v>8</v>
      </c>
      <c r="C10" s="1" t="s">
        <v>368</v>
      </c>
      <c r="E10" s="1" t="s">
        <v>101</v>
      </c>
    </row>
    <row r="11" spans="1:7" x14ac:dyDescent="0.25">
      <c r="A11" s="82" t="s">
        <v>152</v>
      </c>
      <c r="B11" s="86">
        <v>9</v>
      </c>
      <c r="C11" s="1" t="s">
        <v>369</v>
      </c>
      <c r="E11" s="1" t="s">
        <v>327</v>
      </c>
    </row>
    <row r="12" spans="1:7" x14ac:dyDescent="0.25">
      <c r="A12" s="80" t="s">
        <v>153</v>
      </c>
      <c r="B12" s="86">
        <v>10</v>
      </c>
      <c r="C12" s="1" t="s">
        <v>370</v>
      </c>
      <c r="E12" s="1" t="s">
        <v>100</v>
      </c>
    </row>
    <row r="13" spans="1:7" x14ac:dyDescent="0.25">
      <c r="A13" s="80" t="s">
        <v>154</v>
      </c>
      <c r="B13" s="86">
        <v>11</v>
      </c>
      <c r="C13" s="1" t="s">
        <v>371</v>
      </c>
    </row>
    <row r="14" spans="1:7" x14ac:dyDescent="0.25">
      <c r="A14" s="80" t="s">
        <v>155</v>
      </c>
      <c r="B14" s="86">
        <v>12</v>
      </c>
      <c r="C14" s="1" t="s">
        <v>372</v>
      </c>
    </row>
    <row r="15" spans="1:7" x14ac:dyDescent="0.25">
      <c r="A15" s="80" t="s">
        <v>156</v>
      </c>
      <c r="B15" s="86">
        <v>13</v>
      </c>
      <c r="C15" s="1" t="s">
        <v>373</v>
      </c>
      <c r="E15" s="85" t="s">
        <v>352</v>
      </c>
    </row>
    <row r="16" spans="1:7" x14ac:dyDescent="0.25">
      <c r="A16" s="79" t="s">
        <v>157</v>
      </c>
      <c r="B16" s="86">
        <v>14</v>
      </c>
      <c r="C16" s="1" t="s">
        <v>374</v>
      </c>
      <c r="E16" s="1" t="s">
        <v>405</v>
      </c>
    </row>
    <row r="17" spans="1:7" x14ac:dyDescent="0.25">
      <c r="A17" s="80" t="s">
        <v>158</v>
      </c>
      <c r="B17" s="86">
        <v>15</v>
      </c>
      <c r="C17" s="1" t="s">
        <v>375</v>
      </c>
      <c r="E17" s="1" t="s">
        <v>406</v>
      </c>
      <c r="G17" s="84" t="s">
        <v>400</v>
      </c>
    </row>
    <row r="18" spans="1:7" x14ac:dyDescent="0.25">
      <c r="A18" s="81" t="s">
        <v>159</v>
      </c>
      <c r="B18" s="86">
        <v>16</v>
      </c>
      <c r="C18" s="1" t="s">
        <v>376</v>
      </c>
      <c r="E18" s="1" t="s">
        <v>407</v>
      </c>
      <c r="G18" s="11" t="s">
        <v>4</v>
      </c>
    </row>
    <row r="19" spans="1:7" x14ac:dyDescent="0.25">
      <c r="A19" s="81" t="s">
        <v>160</v>
      </c>
      <c r="B19" s="86">
        <v>17</v>
      </c>
      <c r="C19" s="1" t="s">
        <v>377</v>
      </c>
      <c r="E19" s="1" t="s">
        <v>135</v>
      </c>
      <c r="G19" s="11" t="s">
        <v>5</v>
      </c>
    </row>
    <row r="20" spans="1:7" x14ac:dyDescent="0.25">
      <c r="A20" s="81" t="s">
        <v>161</v>
      </c>
      <c r="B20" s="86">
        <v>18</v>
      </c>
      <c r="C20" s="1" t="s">
        <v>378</v>
      </c>
      <c r="E20" s="1" t="s">
        <v>353</v>
      </c>
    </row>
    <row r="21" spans="1:7" x14ac:dyDescent="0.25">
      <c r="A21" s="80" t="s">
        <v>162</v>
      </c>
      <c r="B21" s="86">
        <v>19</v>
      </c>
      <c r="C21" s="1" t="s">
        <v>379</v>
      </c>
      <c r="E21" s="1" t="s">
        <v>354</v>
      </c>
    </row>
    <row r="22" spans="1:7" x14ac:dyDescent="0.25">
      <c r="A22" s="80" t="s">
        <v>163</v>
      </c>
      <c r="B22" s="86">
        <v>20</v>
      </c>
      <c r="C22" s="1" t="s">
        <v>380</v>
      </c>
      <c r="E22" s="1" t="s">
        <v>355</v>
      </c>
    </row>
    <row r="23" spans="1:7" x14ac:dyDescent="0.25">
      <c r="A23" s="80" t="s">
        <v>164</v>
      </c>
      <c r="B23" s="86">
        <v>21</v>
      </c>
      <c r="C23" s="1" t="s">
        <v>381</v>
      </c>
      <c r="E23" s="1" t="s">
        <v>139</v>
      </c>
    </row>
    <row r="24" spans="1:7" x14ac:dyDescent="0.25">
      <c r="A24" s="80" t="s">
        <v>165</v>
      </c>
      <c r="B24" s="86">
        <v>22</v>
      </c>
      <c r="C24" s="1" t="s">
        <v>382</v>
      </c>
    </row>
    <row r="25" spans="1:7" x14ac:dyDescent="0.25">
      <c r="A25" s="80" t="s">
        <v>166</v>
      </c>
      <c r="B25" s="80"/>
    </row>
    <row r="26" spans="1:7" x14ac:dyDescent="0.25">
      <c r="A26" s="81" t="s">
        <v>167</v>
      </c>
      <c r="B26" s="81"/>
      <c r="E26" s="85" t="s">
        <v>347</v>
      </c>
    </row>
    <row r="27" spans="1:7" x14ac:dyDescent="0.25">
      <c r="A27" s="80" t="s">
        <v>168</v>
      </c>
      <c r="B27" s="80"/>
      <c r="C27" s="85" t="s">
        <v>431</v>
      </c>
      <c r="E27" s="11" t="s">
        <v>383</v>
      </c>
    </row>
    <row r="28" spans="1:7" x14ac:dyDescent="0.25">
      <c r="A28" s="80" t="s">
        <v>169</v>
      </c>
      <c r="B28" s="80"/>
      <c r="E28" s="11" t="s">
        <v>384</v>
      </c>
    </row>
    <row r="29" spans="1:7" x14ac:dyDescent="0.25">
      <c r="A29" s="80" t="s">
        <v>170</v>
      </c>
      <c r="B29" s="80"/>
      <c r="E29" s="11" t="s">
        <v>385</v>
      </c>
    </row>
    <row r="30" spans="1:7" x14ac:dyDescent="0.25">
      <c r="A30" s="80" t="s">
        <v>65</v>
      </c>
      <c r="B30" s="80"/>
      <c r="E30" s="11" t="s">
        <v>386</v>
      </c>
    </row>
    <row r="31" spans="1:7" x14ac:dyDescent="0.25">
      <c r="A31" s="80" t="s">
        <v>66</v>
      </c>
      <c r="B31" s="80"/>
      <c r="E31" s="11" t="s">
        <v>387</v>
      </c>
    </row>
    <row r="32" spans="1:7" x14ac:dyDescent="0.25">
      <c r="A32" s="83" t="s">
        <v>171</v>
      </c>
      <c r="B32" s="83"/>
      <c r="E32" s="11" t="s">
        <v>388</v>
      </c>
    </row>
    <row r="33" spans="1:5" x14ac:dyDescent="0.25">
      <c r="A33" s="83" t="s">
        <v>172</v>
      </c>
      <c r="B33" s="83"/>
      <c r="E33" s="11" t="s">
        <v>389</v>
      </c>
    </row>
    <row r="34" spans="1:5" x14ac:dyDescent="0.25">
      <c r="A34" s="83" t="s">
        <v>112</v>
      </c>
      <c r="B34" s="83"/>
      <c r="E34" s="11" t="s">
        <v>390</v>
      </c>
    </row>
    <row r="35" spans="1:5" x14ac:dyDescent="0.25">
      <c r="A35" s="83" t="s">
        <v>113</v>
      </c>
      <c r="B35" s="83"/>
      <c r="E35" s="11" t="s">
        <v>391</v>
      </c>
    </row>
    <row r="36" spans="1:5" x14ac:dyDescent="0.25">
      <c r="A36" s="83" t="s">
        <v>114</v>
      </c>
      <c r="B36" s="83"/>
      <c r="E36" s="11" t="s">
        <v>392</v>
      </c>
    </row>
    <row r="37" spans="1:5" x14ac:dyDescent="0.25">
      <c r="A37" s="83" t="s">
        <v>115</v>
      </c>
      <c r="B37" s="83"/>
      <c r="E37" s="11" t="s">
        <v>393</v>
      </c>
    </row>
    <row r="38" spans="1:5" x14ac:dyDescent="0.25">
      <c r="A38" s="83" t="s">
        <v>173</v>
      </c>
      <c r="B38" s="83"/>
      <c r="E38" s="11" t="s">
        <v>394</v>
      </c>
    </row>
    <row r="39" spans="1:5" x14ac:dyDescent="0.25">
      <c r="A39" s="83" t="s">
        <v>174</v>
      </c>
      <c r="B39" s="83"/>
      <c r="E39" s="11" t="s">
        <v>395</v>
      </c>
    </row>
    <row r="40" spans="1:5" x14ac:dyDescent="0.25">
      <c r="A40" s="83" t="s">
        <v>116</v>
      </c>
      <c r="B40" s="83"/>
      <c r="E40" s="11" t="s">
        <v>397</v>
      </c>
    </row>
    <row r="41" spans="1:5" x14ac:dyDescent="0.25">
      <c r="A41" s="83" t="s">
        <v>175</v>
      </c>
      <c r="B41" s="83"/>
      <c r="E41" s="11" t="s">
        <v>396</v>
      </c>
    </row>
    <row r="42" spans="1:5" x14ac:dyDescent="0.25">
      <c r="A42" s="83" t="s">
        <v>176</v>
      </c>
      <c r="B42" s="83"/>
    </row>
    <row r="43" spans="1:5" x14ac:dyDescent="0.25">
      <c r="A43" s="83" t="s">
        <v>177</v>
      </c>
      <c r="B43" s="83"/>
    </row>
    <row r="44" spans="1:5" x14ac:dyDescent="0.25">
      <c r="A44" s="83" t="s">
        <v>178</v>
      </c>
      <c r="B44" s="83"/>
    </row>
    <row r="45" spans="1:5" x14ac:dyDescent="0.25">
      <c r="A45" s="83" t="s">
        <v>179</v>
      </c>
      <c r="B45" s="83"/>
    </row>
    <row r="46" spans="1:5" x14ac:dyDescent="0.25">
      <c r="A46" s="83" t="s">
        <v>117</v>
      </c>
      <c r="B46" s="83"/>
    </row>
    <row r="47" spans="1:5" x14ac:dyDescent="0.25">
      <c r="A47" s="83" t="s">
        <v>118</v>
      </c>
      <c r="B47" s="83"/>
    </row>
    <row r="48" spans="1:5" x14ac:dyDescent="0.25">
      <c r="A48" s="83" t="s">
        <v>180</v>
      </c>
      <c r="B48" s="83"/>
    </row>
    <row r="49" spans="1:2" x14ac:dyDescent="0.25">
      <c r="A49" s="83" t="s">
        <v>119</v>
      </c>
      <c r="B49" s="83"/>
    </row>
    <row r="50" spans="1:2" x14ac:dyDescent="0.25">
      <c r="A50" s="83" t="s">
        <v>120</v>
      </c>
      <c r="B50" s="83"/>
    </row>
    <row r="51" spans="1:2" x14ac:dyDescent="0.25">
      <c r="A51" s="83" t="s">
        <v>181</v>
      </c>
      <c r="B51" s="83"/>
    </row>
    <row r="52" spans="1:2" x14ac:dyDescent="0.25">
      <c r="A52" s="83" t="s">
        <v>182</v>
      </c>
      <c r="B52" s="83"/>
    </row>
    <row r="53" spans="1:2" x14ac:dyDescent="0.25">
      <c r="A53" s="83" t="s">
        <v>183</v>
      </c>
      <c r="B53" s="83"/>
    </row>
    <row r="54" spans="1:2" x14ac:dyDescent="0.25">
      <c r="A54" s="83" t="s">
        <v>184</v>
      </c>
      <c r="B54" s="83"/>
    </row>
    <row r="55" spans="1:2" x14ac:dyDescent="0.25">
      <c r="A55" s="83" t="s">
        <v>121</v>
      </c>
      <c r="B55" s="83"/>
    </row>
    <row r="56" spans="1:2" x14ac:dyDescent="0.25">
      <c r="A56" s="83" t="s">
        <v>122</v>
      </c>
      <c r="B56" s="83"/>
    </row>
    <row r="57" spans="1:2" x14ac:dyDescent="0.25">
      <c r="A57" s="83" t="s">
        <v>185</v>
      </c>
      <c r="B57" s="83"/>
    </row>
    <row r="58" spans="1:2" x14ac:dyDescent="0.25">
      <c r="A58" s="83" t="s">
        <v>186</v>
      </c>
      <c r="B58" s="83"/>
    </row>
    <row r="59" spans="1:2" x14ac:dyDescent="0.25">
      <c r="A59" s="83" t="s">
        <v>187</v>
      </c>
      <c r="B59" s="83"/>
    </row>
    <row r="60" spans="1:2" x14ac:dyDescent="0.25">
      <c r="A60" s="83" t="s">
        <v>188</v>
      </c>
      <c r="B60" s="83"/>
    </row>
    <row r="61" spans="1:2" x14ac:dyDescent="0.25">
      <c r="A61" s="83" t="s">
        <v>189</v>
      </c>
      <c r="B61" s="83"/>
    </row>
    <row r="62" spans="1:2" x14ac:dyDescent="0.25">
      <c r="A62" s="83" t="s">
        <v>123</v>
      </c>
      <c r="B62" s="83"/>
    </row>
    <row r="63" spans="1:2" x14ac:dyDescent="0.25">
      <c r="A63" s="83" t="s">
        <v>190</v>
      </c>
      <c r="B63" s="83"/>
    </row>
    <row r="64" spans="1:2" x14ac:dyDescent="0.25">
      <c r="A64" s="83" t="s">
        <v>124</v>
      </c>
      <c r="B64" s="83"/>
    </row>
    <row r="65" spans="1:2" x14ac:dyDescent="0.25">
      <c r="A65" s="83" t="s">
        <v>191</v>
      </c>
      <c r="B65" s="83"/>
    </row>
    <row r="66" spans="1:2" x14ac:dyDescent="0.25">
      <c r="A66" s="83" t="s">
        <v>192</v>
      </c>
      <c r="B66" s="83"/>
    </row>
    <row r="67" spans="1:2" x14ac:dyDescent="0.25">
      <c r="A67" s="83" t="s">
        <v>193</v>
      </c>
      <c r="B67" s="83"/>
    </row>
    <row r="68" spans="1:2" x14ac:dyDescent="0.25">
      <c r="A68" s="83" t="s">
        <v>125</v>
      </c>
      <c r="B68" s="83"/>
    </row>
    <row r="69" spans="1:2" x14ac:dyDescent="0.25">
      <c r="A69" s="83" t="s">
        <v>194</v>
      </c>
      <c r="B69" s="83"/>
    </row>
    <row r="70" spans="1:2" x14ac:dyDescent="0.25">
      <c r="A70" s="83" t="s">
        <v>195</v>
      </c>
      <c r="B70" s="83"/>
    </row>
    <row r="71" spans="1:2" x14ac:dyDescent="0.25">
      <c r="A71" s="83" t="s">
        <v>196</v>
      </c>
      <c r="B71" s="83"/>
    </row>
    <row r="72" spans="1:2" x14ac:dyDescent="0.25">
      <c r="A72" s="83" t="s">
        <v>197</v>
      </c>
      <c r="B72" s="83"/>
    </row>
    <row r="73" spans="1:2" x14ac:dyDescent="0.25">
      <c r="A73" s="83" t="s">
        <v>198</v>
      </c>
      <c r="B73" s="83"/>
    </row>
    <row r="74" spans="1:2" x14ac:dyDescent="0.25">
      <c r="A74" s="83" t="s">
        <v>199</v>
      </c>
      <c r="B74" s="83"/>
    </row>
    <row r="75" spans="1:2" x14ac:dyDescent="0.25">
      <c r="A75" s="83" t="s">
        <v>200</v>
      </c>
      <c r="B75" s="83"/>
    </row>
    <row r="76" spans="1:2" x14ac:dyDescent="0.25">
      <c r="A76" s="83" t="s">
        <v>201</v>
      </c>
      <c r="B76" s="83"/>
    </row>
    <row r="77" spans="1:2" x14ac:dyDescent="0.25">
      <c r="A77" s="83" t="s">
        <v>202</v>
      </c>
      <c r="B77" s="83"/>
    </row>
    <row r="78" spans="1:2" x14ac:dyDescent="0.25">
      <c r="A78" s="83" t="s">
        <v>203</v>
      </c>
      <c r="B78" s="83"/>
    </row>
    <row r="79" spans="1:2" x14ac:dyDescent="0.25">
      <c r="A79" s="83" t="s">
        <v>204</v>
      </c>
      <c r="B79" s="83"/>
    </row>
    <row r="80" spans="1:2" x14ac:dyDescent="0.25">
      <c r="A80" s="83" t="s">
        <v>205</v>
      </c>
      <c r="B80" s="83"/>
    </row>
    <row r="81" spans="1:2" x14ac:dyDescent="0.25">
      <c r="A81" s="83" t="s">
        <v>206</v>
      </c>
      <c r="B81" s="83"/>
    </row>
    <row r="82" spans="1:2" x14ac:dyDescent="0.25">
      <c r="A82" s="83" t="s">
        <v>207</v>
      </c>
      <c r="B82" s="83"/>
    </row>
    <row r="83" spans="1:2" x14ac:dyDescent="0.25">
      <c r="A83" s="83" t="s">
        <v>208</v>
      </c>
      <c r="B83" s="83"/>
    </row>
    <row r="84" spans="1:2" x14ac:dyDescent="0.25">
      <c r="A84" s="83" t="s">
        <v>209</v>
      </c>
      <c r="B84" s="83"/>
    </row>
    <row r="85" spans="1:2" x14ac:dyDescent="0.25">
      <c r="A85" s="83" t="s">
        <v>210</v>
      </c>
      <c r="B85" s="83"/>
    </row>
    <row r="86" spans="1:2" x14ac:dyDescent="0.25">
      <c r="A86" s="83" t="s">
        <v>211</v>
      </c>
      <c r="B86" s="83"/>
    </row>
    <row r="87" spans="1:2" x14ac:dyDescent="0.25">
      <c r="A87" s="83" t="s">
        <v>212</v>
      </c>
      <c r="B87" s="83"/>
    </row>
    <row r="88" spans="1:2" x14ac:dyDescent="0.25">
      <c r="A88" s="83" t="s">
        <v>213</v>
      </c>
      <c r="B88" s="83"/>
    </row>
    <row r="89" spans="1:2" x14ac:dyDescent="0.25">
      <c r="A89" s="83" t="s">
        <v>214</v>
      </c>
      <c r="B89" s="83"/>
    </row>
    <row r="90" spans="1:2" x14ac:dyDescent="0.25">
      <c r="A90" s="83" t="s">
        <v>215</v>
      </c>
      <c r="B90" s="83"/>
    </row>
    <row r="91" spans="1:2" x14ac:dyDescent="0.25">
      <c r="A91" s="83" t="s">
        <v>216</v>
      </c>
      <c r="B91" s="83"/>
    </row>
    <row r="92" spans="1:2" x14ac:dyDescent="0.25">
      <c r="A92" s="83" t="s">
        <v>217</v>
      </c>
      <c r="B92" s="83"/>
    </row>
    <row r="93" spans="1:2" x14ac:dyDescent="0.25">
      <c r="A93" s="83" t="s">
        <v>218</v>
      </c>
      <c r="B93" s="83"/>
    </row>
    <row r="94" spans="1:2" x14ac:dyDescent="0.25">
      <c r="A94" s="83" t="s">
        <v>219</v>
      </c>
      <c r="B94" s="83"/>
    </row>
    <row r="95" spans="1:2" x14ac:dyDescent="0.25">
      <c r="A95" s="83" t="s">
        <v>220</v>
      </c>
      <c r="B95" s="83"/>
    </row>
    <row r="96" spans="1:2" x14ac:dyDescent="0.25">
      <c r="A96" s="83" t="s">
        <v>221</v>
      </c>
      <c r="B96" s="83"/>
    </row>
    <row r="97" spans="1:2" x14ac:dyDescent="0.25">
      <c r="A97" s="83" t="s">
        <v>222</v>
      </c>
      <c r="B97" s="83"/>
    </row>
    <row r="98" spans="1:2" x14ac:dyDescent="0.25">
      <c r="A98" s="83" t="s">
        <v>126</v>
      </c>
      <c r="B98" s="83"/>
    </row>
    <row r="99" spans="1:2" x14ac:dyDescent="0.25">
      <c r="A99" s="83" t="s">
        <v>223</v>
      </c>
      <c r="B99" s="83"/>
    </row>
    <row r="100" spans="1:2" x14ac:dyDescent="0.25">
      <c r="A100" s="83" t="s">
        <v>224</v>
      </c>
      <c r="B100" s="83"/>
    </row>
    <row r="101" spans="1:2" x14ac:dyDescent="0.25">
      <c r="A101" s="83" t="s">
        <v>225</v>
      </c>
      <c r="B101" s="83"/>
    </row>
    <row r="102" spans="1:2" x14ac:dyDescent="0.25">
      <c r="A102" s="83" t="s">
        <v>226</v>
      </c>
      <c r="B102" s="83"/>
    </row>
    <row r="103" spans="1:2" x14ac:dyDescent="0.25">
      <c r="A103" s="83" t="s">
        <v>127</v>
      </c>
      <c r="B103" s="83"/>
    </row>
    <row r="104" spans="1:2" x14ac:dyDescent="0.25">
      <c r="A104" s="83" t="s">
        <v>227</v>
      </c>
      <c r="B104" s="83"/>
    </row>
    <row r="105" spans="1:2" x14ac:dyDescent="0.25">
      <c r="A105" s="83" t="s">
        <v>228</v>
      </c>
      <c r="B105" s="83"/>
    </row>
    <row r="106" spans="1:2" x14ac:dyDescent="0.25">
      <c r="A106" s="83" t="s">
        <v>128</v>
      </c>
      <c r="B106" s="83"/>
    </row>
    <row r="107" spans="1:2" x14ac:dyDescent="0.25">
      <c r="A107" s="83" t="s">
        <v>229</v>
      </c>
      <c r="B107" s="83"/>
    </row>
    <row r="108" spans="1:2" x14ac:dyDescent="0.25">
      <c r="A108" s="79" t="s">
        <v>230</v>
      </c>
      <c r="B108" s="79"/>
    </row>
    <row r="109" spans="1:2" x14ac:dyDescent="0.25">
      <c r="A109" s="80" t="s">
        <v>231</v>
      </c>
      <c r="B109" s="80"/>
    </row>
    <row r="110" spans="1:2" x14ac:dyDescent="0.25">
      <c r="A110" s="81" t="s">
        <v>232</v>
      </c>
      <c r="B110" s="81"/>
    </row>
    <row r="111" spans="1:2" x14ac:dyDescent="0.25">
      <c r="A111" s="81" t="s">
        <v>233</v>
      </c>
      <c r="B111" s="81"/>
    </row>
    <row r="112" spans="1:2" x14ac:dyDescent="0.25">
      <c r="A112" s="81" t="s">
        <v>234</v>
      </c>
      <c r="B112" s="81"/>
    </row>
    <row r="113" spans="1:2" x14ac:dyDescent="0.25">
      <c r="A113" s="81" t="s">
        <v>235</v>
      </c>
      <c r="B113" s="81"/>
    </row>
    <row r="114" spans="1:2" x14ac:dyDescent="0.25">
      <c r="A114" s="81" t="s">
        <v>236</v>
      </c>
      <c r="B114" s="81"/>
    </row>
    <row r="115" spans="1:2" x14ac:dyDescent="0.25">
      <c r="A115" s="81" t="s">
        <v>237</v>
      </c>
      <c r="B115" s="81"/>
    </row>
    <row r="116" spans="1:2" x14ac:dyDescent="0.25">
      <c r="A116" s="81" t="s">
        <v>238</v>
      </c>
      <c r="B116" s="81"/>
    </row>
    <row r="117" spans="1:2" x14ac:dyDescent="0.25">
      <c r="A117" s="80" t="s">
        <v>239</v>
      </c>
      <c r="B117" s="80"/>
    </row>
    <row r="118" spans="1:2" x14ac:dyDescent="0.25">
      <c r="A118" s="80" t="s">
        <v>240</v>
      </c>
      <c r="B118" s="80"/>
    </row>
    <row r="119" spans="1:2" x14ac:dyDescent="0.25">
      <c r="A119" s="80" t="s">
        <v>241</v>
      </c>
      <c r="B119" s="80"/>
    </row>
    <row r="120" spans="1:2" x14ac:dyDescent="0.25">
      <c r="A120" s="81" t="s">
        <v>242</v>
      </c>
      <c r="B120" s="81"/>
    </row>
    <row r="121" spans="1:2" x14ac:dyDescent="0.25">
      <c r="A121" s="81" t="s">
        <v>422</v>
      </c>
      <c r="B121" s="81"/>
    </row>
    <row r="122" spans="1:2" x14ac:dyDescent="0.25">
      <c r="A122" s="81" t="s">
        <v>243</v>
      </c>
      <c r="B122" s="81"/>
    </row>
    <row r="123" spans="1:2" x14ac:dyDescent="0.25">
      <c r="A123" s="81" t="s">
        <v>244</v>
      </c>
      <c r="B123" s="81"/>
    </row>
    <row r="124" spans="1:2" x14ac:dyDescent="0.25">
      <c r="A124" s="80" t="s">
        <v>245</v>
      </c>
      <c r="B124" s="80"/>
    </row>
    <row r="125" spans="1:2" x14ac:dyDescent="0.25">
      <c r="A125" s="80" t="s">
        <v>246</v>
      </c>
      <c r="B125" s="80"/>
    </row>
    <row r="126" spans="1:2" x14ac:dyDescent="0.25">
      <c r="A126" s="80" t="s">
        <v>247</v>
      </c>
      <c r="B126" s="80"/>
    </row>
    <row r="127" spans="1:2" x14ac:dyDescent="0.25">
      <c r="A127" s="81" t="s">
        <v>248</v>
      </c>
      <c r="B127" s="81"/>
    </row>
    <row r="128" spans="1:2" x14ac:dyDescent="0.25">
      <c r="A128" s="81" t="s">
        <v>249</v>
      </c>
      <c r="B128" s="81"/>
    </row>
    <row r="129" spans="1:2" x14ac:dyDescent="0.25">
      <c r="A129" s="80" t="s">
        <v>250</v>
      </c>
      <c r="B129" s="80"/>
    </row>
    <row r="130" spans="1:2" x14ac:dyDescent="0.25">
      <c r="A130" s="81" t="s">
        <v>251</v>
      </c>
      <c r="B130" s="81"/>
    </row>
    <row r="131" spans="1:2" x14ac:dyDescent="0.25">
      <c r="A131" s="81" t="s">
        <v>252</v>
      </c>
      <c r="B131" s="81"/>
    </row>
    <row r="132" spans="1:2" x14ac:dyDescent="0.25">
      <c r="A132" s="81" t="s">
        <v>253</v>
      </c>
      <c r="B132" s="81"/>
    </row>
    <row r="133" spans="1:2" x14ac:dyDescent="0.25">
      <c r="A133" s="81" t="s">
        <v>254</v>
      </c>
      <c r="B133" s="81"/>
    </row>
    <row r="134" spans="1:2" x14ac:dyDescent="0.25">
      <c r="A134" s="80" t="s">
        <v>255</v>
      </c>
      <c r="B134" s="80"/>
    </row>
    <row r="135" spans="1:2" x14ac:dyDescent="0.25">
      <c r="A135" s="79" t="s">
        <v>256</v>
      </c>
      <c r="B135" s="79"/>
    </row>
    <row r="136" spans="1:2" x14ac:dyDescent="0.25">
      <c r="A136" s="80" t="s">
        <v>257</v>
      </c>
      <c r="B136" s="80"/>
    </row>
    <row r="137" spans="1:2" x14ac:dyDescent="0.25">
      <c r="A137" s="80" t="s">
        <v>258</v>
      </c>
      <c r="B137" s="80"/>
    </row>
    <row r="138" spans="1:2" x14ac:dyDescent="0.25">
      <c r="A138" s="80" t="s">
        <v>259</v>
      </c>
      <c r="B138" s="80"/>
    </row>
    <row r="139" spans="1:2" x14ac:dyDescent="0.25">
      <c r="A139" s="80" t="s">
        <v>260</v>
      </c>
      <c r="B139" s="80"/>
    </row>
    <row r="140" spans="1:2" x14ac:dyDescent="0.25">
      <c r="A140" s="80" t="s">
        <v>261</v>
      </c>
      <c r="B140" s="80"/>
    </row>
    <row r="141" spans="1:2" x14ac:dyDescent="0.25">
      <c r="A141" s="80" t="s">
        <v>262</v>
      </c>
      <c r="B141" s="80"/>
    </row>
    <row r="142" spans="1:2" x14ac:dyDescent="0.25">
      <c r="A142" s="80" t="s">
        <v>263</v>
      </c>
      <c r="B142" s="80"/>
    </row>
    <row r="143" spans="1:2" x14ac:dyDescent="0.25">
      <c r="A143" s="80" t="s">
        <v>89</v>
      </c>
      <c r="B143" s="80"/>
    </row>
    <row r="144" spans="1:2" x14ac:dyDescent="0.25">
      <c r="A144" s="80" t="s">
        <v>104</v>
      </c>
      <c r="B144" s="80"/>
    </row>
    <row r="145" spans="1:2" x14ac:dyDescent="0.25">
      <c r="A145" s="79" t="s">
        <v>264</v>
      </c>
      <c r="B145" s="79"/>
    </row>
    <row r="146" spans="1:2" x14ac:dyDescent="0.25">
      <c r="A146" s="80" t="s">
        <v>265</v>
      </c>
      <c r="B146" s="80"/>
    </row>
    <row r="147" spans="1:2" x14ac:dyDescent="0.25">
      <c r="A147" s="80" t="s">
        <v>266</v>
      </c>
      <c r="B147" s="80"/>
    </row>
    <row r="148" spans="1:2" x14ac:dyDescent="0.25">
      <c r="A148" s="80" t="s">
        <v>267</v>
      </c>
      <c r="B148" s="80"/>
    </row>
    <row r="149" spans="1:2" x14ac:dyDescent="0.25">
      <c r="A149" s="80" t="s">
        <v>268</v>
      </c>
      <c r="B149" s="80"/>
    </row>
    <row r="150" spans="1:2" x14ac:dyDescent="0.25">
      <c r="A150" s="80" t="s">
        <v>269</v>
      </c>
      <c r="B150" s="80"/>
    </row>
    <row r="151" spans="1:2" x14ac:dyDescent="0.25">
      <c r="A151" s="80" t="s">
        <v>270</v>
      </c>
      <c r="B151" s="80"/>
    </row>
    <row r="152" spans="1:2" x14ac:dyDescent="0.25">
      <c r="A152" s="79" t="s">
        <v>271</v>
      </c>
      <c r="B152" s="79"/>
    </row>
    <row r="153" spans="1:2" x14ac:dyDescent="0.25">
      <c r="A153" s="80" t="s">
        <v>272</v>
      </c>
      <c r="B153" s="80"/>
    </row>
    <row r="154" spans="1:2" x14ac:dyDescent="0.25">
      <c r="A154" s="80" t="s">
        <v>273</v>
      </c>
      <c r="B154" s="80"/>
    </row>
    <row r="155" spans="1:2" x14ac:dyDescent="0.25">
      <c r="A155" s="80" t="s">
        <v>274</v>
      </c>
      <c r="B155" s="80"/>
    </row>
    <row r="156" spans="1:2" x14ac:dyDescent="0.25">
      <c r="A156" s="79" t="s">
        <v>275</v>
      </c>
      <c r="B156" s="79"/>
    </row>
    <row r="157" spans="1:2" x14ac:dyDescent="0.25">
      <c r="A157" s="80" t="s">
        <v>276</v>
      </c>
      <c r="B157" s="80"/>
    </row>
    <row r="158" spans="1:2" x14ac:dyDescent="0.25">
      <c r="A158" s="80" t="s">
        <v>277</v>
      </c>
      <c r="B158" s="80"/>
    </row>
    <row r="159" spans="1:2" x14ac:dyDescent="0.25">
      <c r="A159" s="80" t="s">
        <v>278</v>
      </c>
      <c r="B159" s="80"/>
    </row>
    <row r="160" spans="1:2" x14ac:dyDescent="0.25">
      <c r="A160" s="80" t="s">
        <v>279</v>
      </c>
      <c r="B160" s="80"/>
    </row>
    <row r="161" spans="1:2" x14ac:dyDescent="0.25">
      <c r="A161" s="80" t="s">
        <v>280</v>
      </c>
      <c r="B161" s="80"/>
    </row>
    <row r="162" spans="1:2" x14ac:dyDescent="0.25">
      <c r="A162" s="80" t="s">
        <v>281</v>
      </c>
      <c r="B162" s="80"/>
    </row>
    <row r="163" spans="1:2" x14ac:dyDescent="0.25">
      <c r="A163" s="80" t="s">
        <v>88</v>
      </c>
      <c r="B163" s="80"/>
    </row>
    <row r="164" spans="1:2" x14ac:dyDescent="0.25">
      <c r="A164" s="79" t="s">
        <v>282</v>
      </c>
      <c r="B164" s="79"/>
    </row>
    <row r="165" spans="1:2" x14ac:dyDescent="0.25">
      <c r="A165" s="80" t="s">
        <v>283</v>
      </c>
      <c r="B165" s="80"/>
    </row>
    <row r="166" spans="1:2" x14ac:dyDescent="0.25">
      <c r="A166" s="80" t="s">
        <v>284</v>
      </c>
      <c r="B166" s="80"/>
    </row>
    <row r="167" spans="1:2" x14ac:dyDescent="0.25">
      <c r="A167" s="79" t="s">
        <v>285</v>
      </c>
      <c r="B167" s="79"/>
    </row>
    <row r="168" spans="1:2" x14ac:dyDescent="0.25">
      <c r="A168" s="80" t="s">
        <v>13</v>
      </c>
      <c r="B168" s="80"/>
    </row>
    <row r="169" spans="1:2" x14ac:dyDescent="0.25">
      <c r="A169" s="80" t="s">
        <v>14</v>
      </c>
      <c r="B169" s="80"/>
    </row>
    <row r="170" spans="1:2" x14ac:dyDescent="0.25">
      <c r="A170" s="80" t="s">
        <v>15</v>
      </c>
      <c r="B170" s="80"/>
    </row>
    <row r="171" spans="1:2" x14ac:dyDescent="0.25">
      <c r="A171" s="80" t="s">
        <v>16</v>
      </c>
      <c r="B171" s="80"/>
    </row>
    <row r="172" spans="1:2" x14ac:dyDescent="0.25">
      <c r="A172" s="79" t="s">
        <v>286</v>
      </c>
      <c r="B172" s="79"/>
    </row>
    <row r="173" spans="1:2" x14ac:dyDescent="0.25">
      <c r="A173" s="80" t="s">
        <v>17</v>
      </c>
      <c r="B173" s="80"/>
    </row>
    <row r="174" spans="1:2" x14ac:dyDescent="0.25">
      <c r="A174" s="80" t="s">
        <v>18</v>
      </c>
      <c r="B174" s="80"/>
    </row>
    <row r="175" spans="1:2" x14ac:dyDescent="0.25">
      <c r="A175" s="80" t="s">
        <v>19</v>
      </c>
      <c r="B175" s="80"/>
    </row>
    <row r="176" spans="1:2" x14ac:dyDescent="0.25">
      <c r="A176" s="80" t="s">
        <v>20</v>
      </c>
      <c r="B176" s="80"/>
    </row>
    <row r="177" spans="1:2" x14ac:dyDescent="0.25">
      <c r="A177" s="79" t="s">
        <v>287</v>
      </c>
      <c r="B177" s="79"/>
    </row>
    <row r="178" spans="1:2" x14ac:dyDescent="0.25">
      <c r="A178" s="80" t="s">
        <v>21</v>
      </c>
      <c r="B178" s="80"/>
    </row>
    <row r="179" spans="1:2" x14ac:dyDescent="0.25">
      <c r="A179" s="80" t="s">
        <v>22</v>
      </c>
      <c r="B179" s="80"/>
    </row>
    <row r="180" spans="1:2" x14ac:dyDescent="0.25">
      <c r="A180" s="80" t="s">
        <v>23</v>
      </c>
      <c r="B180" s="80"/>
    </row>
    <row r="181" spans="1:2" x14ac:dyDescent="0.25">
      <c r="A181" s="80" t="s">
        <v>24</v>
      </c>
      <c r="B181" s="80"/>
    </row>
    <row r="182" spans="1:2" x14ac:dyDescent="0.25">
      <c r="A182" s="80" t="s">
        <v>67</v>
      </c>
      <c r="B182" s="80"/>
    </row>
    <row r="183" spans="1:2" x14ac:dyDescent="0.25">
      <c r="A183" s="81" t="s">
        <v>288</v>
      </c>
      <c r="B183" s="81"/>
    </row>
    <row r="184" spans="1:2" x14ac:dyDescent="0.25">
      <c r="A184" s="81" t="s">
        <v>289</v>
      </c>
      <c r="B184" s="81"/>
    </row>
    <row r="185" spans="1:2" x14ac:dyDescent="0.25">
      <c r="A185" s="81" t="s">
        <v>290</v>
      </c>
      <c r="B185" s="81"/>
    </row>
    <row r="186" spans="1:2" x14ac:dyDescent="0.25">
      <c r="A186" s="80" t="s">
        <v>25</v>
      </c>
      <c r="B186" s="80"/>
    </row>
    <row r="187" spans="1:2" x14ac:dyDescent="0.25">
      <c r="A187" s="80" t="s">
        <v>26</v>
      </c>
      <c r="B187" s="80"/>
    </row>
    <row r="188" spans="1:2" x14ac:dyDescent="0.25">
      <c r="A188" s="80" t="s">
        <v>27</v>
      </c>
      <c r="B188" s="80"/>
    </row>
    <row r="189" spans="1:2" x14ac:dyDescent="0.25">
      <c r="A189" s="80" t="s">
        <v>28</v>
      </c>
      <c r="B189" s="80"/>
    </row>
    <row r="190" spans="1:2" x14ac:dyDescent="0.25">
      <c r="A190" s="80" t="s">
        <v>291</v>
      </c>
      <c r="B190" s="80"/>
    </row>
    <row r="191" spans="1:2" x14ac:dyDescent="0.25">
      <c r="A191" s="81" t="s">
        <v>423</v>
      </c>
      <c r="B191" s="81"/>
    </row>
    <row r="192" spans="1:2" x14ac:dyDescent="0.25">
      <c r="A192" s="81" t="s">
        <v>424</v>
      </c>
      <c r="B192" s="81"/>
    </row>
    <row r="193" spans="1:2" x14ac:dyDescent="0.25">
      <c r="A193" s="81" t="s">
        <v>425</v>
      </c>
      <c r="B193" s="81"/>
    </row>
    <row r="194" spans="1:2" x14ac:dyDescent="0.25">
      <c r="A194" s="79" t="s">
        <v>292</v>
      </c>
      <c r="B194" s="79"/>
    </row>
    <row r="195" spans="1:2" x14ac:dyDescent="0.25">
      <c r="A195" s="80" t="s">
        <v>29</v>
      </c>
      <c r="B195" s="80"/>
    </row>
    <row r="196" spans="1:2" x14ac:dyDescent="0.25">
      <c r="A196" s="80" t="s">
        <v>30</v>
      </c>
      <c r="B196" s="80"/>
    </row>
    <row r="197" spans="1:2" x14ac:dyDescent="0.25">
      <c r="A197" s="80" t="s">
        <v>31</v>
      </c>
      <c r="B197" s="80"/>
    </row>
    <row r="198" spans="1:2" x14ac:dyDescent="0.25">
      <c r="A198" s="81" t="s">
        <v>293</v>
      </c>
      <c r="B198" s="81"/>
    </row>
    <row r="199" spans="1:2" x14ac:dyDescent="0.25">
      <c r="A199" s="81" t="s">
        <v>294</v>
      </c>
      <c r="B199" s="81"/>
    </row>
    <row r="200" spans="1:2" x14ac:dyDescent="0.25">
      <c r="A200" s="81" t="s">
        <v>295</v>
      </c>
      <c r="B200" s="81"/>
    </row>
    <row r="201" spans="1:2" x14ac:dyDescent="0.25">
      <c r="A201" s="80" t="s">
        <v>32</v>
      </c>
      <c r="B201" s="80"/>
    </row>
    <row r="202" spans="1:2" x14ac:dyDescent="0.25">
      <c r="A202" s="79" t="s">
        <v>296</v>
      </c>
      <c r="B202" s="79"/>
    </row>
    <row r="203" spans="1:2" x14ac:dyDescent="0.25">
      <c r="A203" s="80" t="s">
        <v>33</v>
      </c>
      <c r="B203" s="80"/>
    </row>
    <row r="204" spans="1:2" x14ac:dyDescent="0.25">
      <c r="A204" s="80" t="s">
        <v>34</v>
      </c>
      <c r="B204" s="80"/>
    </row>
    <row r="205" spans="1:2" x14ac:dyDescent="0.25">
      <c r="A205" s="80" t="s">
        <v>35</v>
      </c>
      <c r="B205" s="80"/>
    </row>
    <row r="206" spans="1:2" x14ac:dyDescent="0.25">
      <c r="A206" s="80" t="s">
        <v>68</v>
      </c>
      <c r="B206" s="80"/>
    </row>
    <row r="207" spans="1:2" x14ac:dyDescent="0.25">
      <c r="A207" s="79" t="s">
        <v>297</v>
      </c>
      <c r="B207" s="79"/>
    </row>
    <row r="208" spans="1:2" x14ac:dyDescent="0.25">
      <c r="A208" s="80" t="s">
        <v>36</v>
      </c>
      <c r="B208" s="80"/>
    </row>
    <row r="209" spans="1:2" x14ac:dyDescent="0.25">
      <c r="A209" s="80" t="s">
        <v>37</v>
      </c>
      <c r="B209" s="80"/>
    </row>
    <row r="210" spans="1:2" x14ac:dyDescent="0.25">
      <c r="A210" s="80" t="s">
        <v>38</v>
      </c>
      <c r="B210" s="80"/>
    </row>
    <row r="211" spans="1:2" x14ac:dyDescent="0.25">
      <c r="A211" s="80" t="s">
        <v>39</v>
      </c>
      <c r="B211" s="80"/>
    </row>
    <row r="212" spans="1:2" x14ac:dyDescent="0.25">
      <c r="A212" s="80" t="s">
        <v>40</v>
      </c>
      <c r="B212" s="80"/>
    </row>
    <row r="213" spans="1:2" x14ac:dyDescent="0.25">
      <c r="A213" s="80" t="s">
        <v>41</v>
      </c>
      <c r="B213" s="80"/>
    </row>
    <row r="214" spans="1:2" x14ac:dyDescent="0.25">
      <c r="A214" s="79" t="s">
        <v>298</v>
      </c>
      <c r="B214" s="79"/>
    </row>
    <row r="215" spans="1:2" x14ac:dyDescent="0.25">
      <c r="A215" s="80" t="s">
        <v>42</v>
      </c>
      <c r="B215" s="80"/>
    </row>
    <row r="216" spans="1:2" x14ac:dyDescent="0.25">
      <c r="A216" s="80" t="s">
        <v>105</v>
      </c>
      <c r="B216" s="80"/>
    </row>
    <row r="217" spans="1:2" x14ac:dyDescent="0.25">
      <c r="A217" s="80" t="s">
        <v>43</v>
      </c>
      <c r="B217" s="80"/>
    </row>
    <row r="218" spans="1:2" x14ac:dyDescent="0.25">
      <c r="A218" s="80" t="s">
        <v>44</v>
      </c>
      <c r="B218" s="80"/>
    </row>
    <row r="219" spans="1:2" x14ac:dyDescent="0.25">
      <c r="A219" s="80" t="s">
        <v>45</v>
      </c>
      <c r="B219" s="80"/>
    </row>
    <row r="220" spans="1:2" x14ac:dyDescent="0.25">
      <c r="A220" s="80" t="s">
        <v>46</v>
      </c>
      <c r="B220" s="80"/>
    </row>
    <row r="221" spans="1:2" x14ac:dyDescent="0.25">
      <c r="A221" s="80" t="s">
        <v>47</v>
      </c>
      <c r="B221" s="80"/>
    </row>
    <row r="222" spans="1:2" x14ac:dyDescent="0.25">
      <c r="A222" s="80" t="s">
        <v>106</v>
      </c>
      <c r="B222" s="80"/>
    </row>
    <row r="223" spans="1:2" x14ac:dyDescent="0.25">
      <c r="A223" s="79" t="s">
        <v>299</v>
      </c>
      <c r="B223" s="79"/>
    </row>
    <row r="224" spans="1:2" x14ac:dyDescent="0.25">
      <c r="A224" s="80" t="s">
        <v>69</v>
      </c>
      <c r="B224" s="80"/>
    </row>
    <row r="225" spans="1:2" x14ac:dyDescent="0.25">
      <c r="A225" s="80" t="s">
        <v>70</v>
      </c>
      <c r="B225" s="80"/>
    </row>
    <row r="226" spans="1:2" x14ac:dyDescent="0.25">
      <c r="A226" s="80" t="s">
        <v>71</v>
      </c>
      <c r="B226" s="80"/>
    </row>
    <row r="227" spans="1:2" x14ac:dyDescent="0.25">
      <c r="A227" s="79" t="s">
        <v>300</v>
      </c>
      <c r="B227" s="79"/>
    </row>
    <row r="228" spans="1:2" x14ac:dyDescent="0.25">
      <c r="A228" s="80" t="s">
        <v>48</v>
      </c>
      <c r="B228" s="80"/>
    </row>
    <row r="229" spans="1:2" x14ac:dyDescent="0.25">
      <c r="A229" s="80" t="s">
        <v>49</v>
      </c>
      <c r="B229" s="80"/>
    </row>
    <row r="230" spans="1:2" x14ac:dyDescent="0.25">
      <c r="A230" s="80" t="s">
        <v>50</v>
      </c>
      <c r="B230" s="80"/>
    </row>
    <row r="231" spans="1:2" x14ac:dyDescent="0.25">
      <c r="A231" s="80" t="s">
        <v>51</v>
      </c>
      <c r="B231" s="80"/>
    </row>
    <row r="232" spans="1:2" x14ac:dyDescent="0.25">
      <c r="A232" s="80" t="s">
        <v>52</v>
      </c>
      <c r="B232" s="80"/>
    </row>
    <row r="233" spans="1:2" x14ac:dyDescent="0.25">
      <c r="A233" s="80" t="s">
        <v>72</v>
      </c>
      <c r="B233" s="80"/>
    </row>
    <row r="234" spans="1:2" x14ac:dyDescent="0.25">
      <c r="A234" s="80" t="s">
        <v>73</v>
      </c>
      <c r="B234" s="80"/>
    </row>
    <row r="235" spans="1:2" x14ac:dyDescent="0.25">
      <c r="A235" s="80" t="s">
        <v>87</v>
      </c>
      <c r="B235" s="80"/>
    </row>
    <row r="236" spans="1:2" x14ac:dyDescent="0.25">
      <c r="A236" s="79" t="s">
        <v>301</v>
      </c>
      <c r="B236" s="79"/>
    </row>
    <row r="237" spans="1:2" x14ac:dyDescent="0.25">
      <c r="A237" s="80" t="s">
        <v>74</v>
      </c>
      <c r="B237" s="80"/>
    </row>
    <row r="238" spans="1:2" x14ac:dyDescent="0.25">
      <c r="A238" s="81" t="s">
        <v>302</v>
      </c>
      <c r="B238" s="81"/>
    </row>
    <row r="239" spans="1:2" x14ac:dyDescent="0.25">
      <c r="A239" s="81" t="s">
        <v>303</v>
      </c>
      <c r="B239" s="81"/>
    </row>
    <row r="240" spans="1:2" x14ac:dyDescent="0.25">
      <c r="A240" s="80" t="s">
        <v>426</v>
      </c>
      <c r="B240" s="80"/>
    </row>
    <row r="241" spans="1:2" x14ac:dyDescent="0.25">
      <c r="A241" s="80" t="s">
        <v>53</v>
      </c>
      <c r="B241" s="80"/>
    </row>
    <row r="242" spans="1:2" x14ac:dyDescent="0.25">
      <c r="A242" s="80" t="s">
        <v>75</v>
      </c>
      <c r="B242" s="80"/>
    </row>
    <row r="243" spans="1:2" x14ac:dyDescent="0.25">
      <c r="A243" s="80" t="s">
        <v>76</v>
      </c>
      <c r="B243" s="80"/>
    </row>
    <row r="244" spans="1:2" x14ac:dyDescent="0.25">
      <c r="A244" s="81" t="s">
        <v>304</v>
      </c>
      <c r="B244" s="81"/>
    </row>
    <row r="245" spans="1:2" x14ac:dyDescent="0.25">
      <c r="A245" s="81" t="s">
        <v>305</v>
      </c>
      <c r="B245" s="81"/>
    </row>
    <row r="246" spans="1:2" x14ac:dyDescent="0.25">
      <c r="A246" s="81" t="s">
        <v>306</v>
      </c>
      <c r="B246" s="81"/>
    </row>
    <row r="247" spans="1:2" x14ac:dyDescent="0.25">
      <c r="A247" s="81" t="s">
        <v>307</v>
      </c>
      <c r="B247" s="81"/>
    </row>
    <row r="248" spans="1:2" x14ac:dyDescent="0.25">
      <c r="A248" s="80" t="s">
        <v>77</v>
      </c>
      <c r="B248" s="80"/>
    </row>
    <row r="249" spans="1:2" x14ac:dyDescent="0.25">
      <c r="A249" s="80" t="s">
        <v>78</v>
      </c>
      <c r="B249" s="80"/>
    </row>
    <row r="250" spans="1:2" x14ac:dyDescent="0.25">
      <c r="A250" s="80" t="s">
        <v>54</v>
      </c>
      <c r="B250" s="80"/>
    </row>
    <row r="251" spans="1:2" x14ac:dyDescent="0.25">
      <c r="A251" s="80" t="s">
        <v>55</v>
      </c>
      <c r="B251" s="80"/>
    </row>
    <row r="252" spans="1:2" x14ac:dyDescent="0.25">
      <c r="A252" s="80" t="s">
        <v>91</v>
      </c>
      <c r="B252" s="80"/>
    </row>
    <row r="253" spans="1:2" x14ac:dyDescent="0.25">
      <c r="A253" s="80" t="s">
        <v>90</v>
      </c>
      <c r="B253" s="80"/>
    </row>
    <row r="254" spans="1:2" x14ac:dyDescent="0.25">
      <c r="A254" s="80" t="s">
        <v>92</v>
      </c>
      <c r="B254" s="80"/>
    </row>
    <row r="255" spans="1:2" x14ac:dyDescent="0.25">
      <c r="A255" s="81" t="s">
        <v>308</v>
      </c>
      <c r="B255" s="81"/>
    </row>
    <row r="256" spans="1:2" x14ac:dyDescent="0.25">
      <c r="A256" s="81" t="s">
        <v>309</v>
      </c>
      <c r="B256" s="81"/>
    </row>
    <row r="257" spans="1:2" x14ac:dyDescent="0.25">
      <c r="A257" s="81" t="s">
        <v>310</v>
      </c>
      <c r="B257" s="81"/>
    </row>
    <row r="258" spans="1:2" x14ac:dyDescent="0.25">
      <c r="A258" s="81" t="s">
        <v>311</v>
      </c>
      <c r="B258" s="81"/>
    </row>
    <row r="259" spans="1:2" x14ac:dyDescent="0.25">
      <c r="A259" s="80" t="s">
        <v>93</v>
      </c>
      <c r="B259" s="80"/>
    </row>
    <row r="260" spans="1:2" x14ac:dyDescent="0.25">
      <c r="A260" s="80" t="s">
        <v>312</v>
      </c>
      <c r="B260" s="80"/>
    </row>
    <row r="261" spans="1:2" x14ac:dyDescent="0.25">
      <c r="A261" s="81" t="s">
        <v>427</v>
      </c>
      <c r="B261" s="81"/>
    </row>
    <row r="262" spans="1:2" x14ac:dyDescent="0.25">
      <c r="A262" s="81" t="s">
        <v>428</v>
      </c>
      <c r="B262" s="81"/>
    </row>
    <row r="263" spans="1:2" x14ac:dyDescent="0.25">
      <c r="A263" s="81" t="s">
        <v>313</v>
      </c>
      <c r="B263" s="81"/>
    </row>
    <row r="264" spans="1:2" x14ac:dyDescent="0.25">
      <c r="A264" s="80" t="s">
        <v>314</v>
      </c>
      <c r="B264" s="80"/>
    </row>
    <row r="265" spans="1:2" x14ac:dyDescent="0.25">
      <c r="A265" s="81" t="s">
        <v>429</v>
      </c>
      <c r="B265" s="81"/>
    </row>
    <row r="266" spans="1:2" x14ac:dyDescent="0.25">
      <c r="A266" s="81" t="s">
        <v>430</v>
      </c>
      <c r="B266" s="81"/>
    </row>
    <row r="267" spans="1:2" x14ac:dyDescent="0.25">
      <c r="A267" s="81" t="s">
        <v>315</v>
      </c>
      <c r="B267" s="81"/>
    </row>
    <row r="268" spans="1:2" x14ac:dyDescent="0.25">
      <c r="A268" s="81" t="s">
        <v>316</v>
      </c>
      <c r="B268" s="81"/>
    </row>
    <row r="269" spans="1:2" x14ac:dyDescent="0.25">
      <c r="A269" s="81" t="s">
        <v>317</v>
      </c>
      <c r="B269" s="81"/>
    </row>
    <row r="270" spans="1:2" x14ac:dyDescent="0.25">
      <c r="A270" s="79" t="s">
        <v>318</v>
      </c>
      <c r="B270" s="79"/>
    </row>
    <row r="271" spans="1:2" x14ac:dyDescent="0.25">
      <c r="A271" s="80" t="s">
        <v>79</v>
      </c>
      <c r="B271" s="80"/>
    </row>
    <row r="272" spans="1:2" x14ac:dyDescent="0.25">
      <c r="A272" s="80" t="s">
        <v>80</v>
      </c>
      <c r="B272" s="80"/>
    </row>
    <row r="273" spans="1:2" x14ac:dyDescent="0.25">
      <c r="A273" s="80" t="s">
        <v>81</v>
      </c>
      <c r="B273" s="80"/>
    </row>
    <row r="274" spans="1:2" x14ac:dyDescent="0.25">
      <c r="A274" s="80" t="s">
        <v>82</v>
      </c>
      <c r="B274" s="80"/>
    </row>
    <row r="275" spans="1:2" x14ac:dyDescent="0.25">
      <c r="A275" s="80" t="s">
        <v>83</v>
      </c>
      <c r="B275" s="80"/>
    </row>
    <row r="276" spans="1:2" x14ac:dyDescent="0.25">
      <c r="A276" s="80" t="s">
        <v>84</v>
      </c>
      <c r="B276" s="80"/>
    </row>
    <row r="277" spans="1:2" x14ac:dyDescent="0.25">
      <c r="A277" s="80" t="s">
        <v>85</v>
      </c>
      <c r="B277" s="80"/>
    </row>
    <row r="278" spans="1:2" x14ac:dyDescent="0.25">
      <c r="A278" s="80" t="s">
        <v>86</v>
      </c>
      <c r="B278" s="80"/>
    </row>
    <row r="279" spans="1:2" x14ac:dyDescent="0.25">
      <c r="A279" s="79" t="s">
        <v>319</v>
      </c>
      <c r="B279" s="79"/>
    </row>
    <row r="280" spans="1:2" x14ac:dyDescent="0.25">
      <c r="A280" s="80" t="s">
        <v>56</v>
      </c>
      <c r="B280" s="80"/>
    </row>
    <row r="281" spans="1:2" x14ac:dyDescent="0.25">
      <c r="A281" s="80" t="s">
        <v>57</v>
      </c>
      <c r="B281" s="80"/>
    </row>
    <row r="282" spans="1:2" x14ac:dyDescent="0.25">
      <c r="A282" s="80" t="s">
        <v>58</v>
      </c>
      <c r="B282" s="80"/>
    </row>
    <row r="283" spans="1:2" x14ac:dyDescent="0.25">
      <c r="A283" s="80" t="s">
        <v>59</v>
      </c>
      <c r="B283" s="80"/>
    </row>
    <row r="284" spans="1:2" x14ac:dyDescent="0.25">
      <c r="A284" s="79" t="s">
        <v>320</v>
      </c>
      <c r="B284" s="79"/>
    </row>
    <row r="285" spans="1:2" x14ac:dyDescent="0.25">
      <c r="A285" s="80" t="s">
        <v>60</v>
      </c>
      <c r="B285" s="80"/>
    </row>
    <row r="286" spans="1:2" x14ac:dyDescent="0.25">
      <c r="A286" s="81" t="s">
        <v>321</v>
      </c>
      <c r="B286" s="81"/>
    </row>
    <row r="287" spans="1:2" x14ac:dyDescent="0.25">
      <c r="A287" s="81" t="s">
        <v>322</v>
      </c>
      <c r="B287" s="81"/>
    </row>
    <row r="288" spans="1:2" x14ac:dyDescent="0.25">
      <c r="A288" s="81" t="s">
        <v>323</v>
      </c>
      <c r="B288" s="81"/>
    </row>
    <row r="289" spans="1:2" x14ac:dyDescent="0.25">
      <c r="A289" s="81" t="s">
        <v>324</v>
      </c>
      <c r="B289" s="81"/>
    </row>
    <row r="290" spans="1:2" x14ac:dyDescent="0.25">
      <c r="A290" s="81" t="s">
        <v>325</v>
      </c>
      <c r="B290" s="81"/>
    </row>
  </sheetData>
  <sheetProtection sheet="1" objects="1" scenarios="1"/>
  <pageMargins left="0.7" right="0.7" top="0.75" bottom="0.75" header="0.3" footer="0.3"/>
  <pageSetup scale="82" orientation="portrait" r:id="rId1"/>
  <ignoredErrors>
    <ignoredError sqref="B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uidance_x0020_Description xmlns="3857455f-d3f4-4c00-9b6c-2f48c1ec0cae">Audit - General Procedures</Guidance_x0020_Description>
    <Impacted_x0020_Area1 xmlns="3857455f-d3f4-4c00-9b6c-2f48c1ec0cae">
      <Value>Risk Assessment</Value>
    </Impacted_x0020_Area1>
    <Guidance_x0020_Type xmlns="3857455f-d3f4-4c00-9b6c-2f48c1ec0cae">General Templates and Tools</Guidance_x0020_Type>
    <Primary_x0020_Intent xmlns="3857455f-d3f4-4c00-9b6c-2f48c1ec0cae">Formal Template</Primary_x0020_Intent>
  </documentManagement>
</p:properties>
</file>

<file path=customXml/item2.xml><?xml version="1.0" encoding="utf-8"?>
<ct:contentTypeSchema xmlns:ct="http://schemas.microsoft.com/office/2006/metadata/contentType" xmlns:ma="http://schemas.microsoft.com/office/2006/metadata/properties/metaAttributes" ct:_="" ma:_="" ma:contentTypeName="Audit Guidance" ma:contentTypeID="0x010100D362DAD98E70D345B726BEEE81A3A33E00B4694A56803E0F438E50C49CE5F133E0" ma:contentTypeVersion="11" ma:contentTypeDescription="" ma:contentTypeScope="" ma:versionID="ae211c27693efcdb989a3a811e4f1e1e">
  <xsd:schema xmlns:xsd="http://www.w3.org/2001/XMLSchema" xmlns:xs="http://www.w3.org/2001/XMLSchema" xmlns:p="http://schemas.microsoft.com/office/2006/metadata/properties" xmlns:ns2="3857455f-d3f4-4c00-9b6c-2f48c1ec0cae" targetNamespace="http://schemas.microsoft.com/office/2006/metadata/properties" ma:root="true" ma:fieldsID="1d4babf84c0f5a045c36c98caa14a774" ns2:_="">
    <xsd:import namespace="3857455f-d3f4-4c00-9b6c-2f48c1ec0cae"/>
    <xsd:element name="properties">
      <xsd:complexType>
        <xsd:sequence>
          <xsd:element name="documentManagement">
            <xsd:complexType>
              <xsd:all>
                <xsd:element ref="ns2:Guidance_x0020_Type" minOccurs="0"/>
                <xsd:element ref="ns2:Guidance_x0020_Description" minOccurs="0"/>
                <xsd:element ref="ns2:Primary_x0020_Intent" minOccurs="0"/>
                <xsd:element ref="ns2:Impacted_x0020_Are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7455f-d3f4-4c00-9b6c-2f48c1ec0cae" elementFormDefault="qualified">
    <xsd:import namespace="http://schemas.microsoft.com/office/2006/documentManagement/types"/>
    <xsd:import namespace="http://schemas.microsoft.com/office/infopath/2007/PartnerControls"/>
    <xsd:element name="Guidance_x0020_Type" ma:index="8" nillable="true" ma:displayName="Guidance Type" ma:default="Systemwide Audit Policies" ma:format="Dropdown" ma:internalName="Guidance_x0020_Type">
      <xsd:simpleType>
        <xsd:restriction base="dms:Choice">
          <xsd:enumeration value="Systemwide Audit Policies"/>
          <xsd:enumeration value="Systemwide Audit Procedures"/>
          <xsd:enumeration value="General Guidance"/>
          <xsd:enumeration value="General Templates and Tools"/>
          <xsd:enumeration value="Informal Guidance"/>
        </xsd:restriction>
      </xsd:simpleType>
    </xsd:element>
    <xsd:element name="Guidance_x0020_Description" ma:index="9" nillable="true" ma:displayName="Guidance Description" ma:default="Policy" ma:format="Dropdown" ma:internalName="Guidance_x0020_Description">
      <xsd:simpleType>
        <xsd:restriction base="dms:Choice">
          <xsd:enumeration value="Policy"/>
          <xsd:enumeration value="Administrative"/>
          <xsd:enumeration value="Audit - General Procedures"/>
          <xsd:enumeration value="Audit - Engagement Specific Procedures"/>
          <xsd:enumeration value="Audit - Oversight Procedures"/>
          <xsd:enumeration value="Other"/>
        </xsd:restriction>
      </xsd:simpleType>
    </xsd:element>
    <xsd:element name="Primary_x0020_Intent" ma:index="10" nillable="true" ma:displayName="Primary Intent" ma:default="Mandatory Direction" ma:format="Dropdown" ma:internalName="Primary_x0020_Intent" ma:readOnly="false">
      <xsd:simpleType>
        <xsd:restriction base="dms:Choice">
          <xsd:enumeration value="Mandatory Direction"/>
          <xsd:enumeration value="Formal Policy"/>
          <xsd:enumeration value="Formal Procedure"/>
          <xsd:enumeration value="Formal Template"/>
          <xsd:enumeration value="Other Formal Guidance"/>
          <xsd:enumeration value="Informal Recommendation"/>
          <xsd:enumeration value="Informal Guide, Tool or Template"/>
          <xsd:enumeration value="Example or Leading Practice"/>
        </xsd:restriction>
      </xsd:simpleType>
    </xsd:element>
    <xsd:element name="Impacted_x0020_Area1" ma:index="11" nillable="true" ma:displayName="Impacted Area" ma:default="Risk Assessment" ma:internalName="Impacted_x0020_Area1">
      <xsd:complexType>
        <xsd:complexContent>
          <xsd:extension base="dms:MultiChoice">
            <xsd:sequence>
              <xsd:element name="Value" maxOccurs="unbounded" minOccurs="0" nillable="true">
                <xsd:simpleType>
                  <xsd:restriction base="dms:Choice">
                    <xsd:enumeration value="Governance"/>
                    <xsd:enumeration value="Risk Assessment"/>
                    <xsd:enumeration value="Annual Plan"/>
                    <xsd:enumeration value="Audit and Consulting"/>
                    <xsd:enumeration value="Reporting"/>
                    <xsd:enumeration value="Follow-u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B20BA-D066-47CC-BCA8-B81379FBCDCA}">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3857455f-d3f4-4c00-9b6c-2f48c1ec0cae"/>
    <ds:schemaRef ds:uri="http://schemas.microsoft.com/office/2006/metadata/properties"/>
  </ds:schemaRefs>
</ds:datastoreItem>
</file>

<file path=customXml/itemProps2.xml><?xml version="1.0" encoding="utf-8"?>
<ds:datastoreItem xmlns:ds="http://schemas.openxmlformats.org/officeDocument/2006/customXml" ds:itemID="{3D6BD07B-F1D4-4229-B1AD-D34BED15D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7455f-d3f4-4c00-9b6c-2f48c1ec0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E64C1E-75F7-4415-8C5D-72B023F907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 - Audit Plan - Traditional</vt:lpstr>
      <vt:lpstr>A - Audit Plan - TM Import</vt:lpstr>
      <vt:lpstr>B - Risk List &amp; Scoring</vt:lpstr>
      <vt:lpstr>C - Available Audit Hours</vt:lpstr>
      <vt:lpstr>D - Five Year History</vt:lpstr>
      <vt:lpstr>Taxonomy - DO NOT EDIT</vt:lpstr>
      <vt:lpstr>'A - Audit Plan - Traditional'!Print_Area</vt:lpstr>
      <vt:lpstr>'D - Five Year History'!Print_Area</vt:lpstr>
      <vt:lpstr>'Taxonomy - DO NOT EDIT'!Print_Area</vt:lpstr>
      <vt:lpstr>'A - Audit Plan - Traditional'!Print_Titles</vt:lpstr>
    </vt:vector>
  </TitlesOfParts>
  <Company>UTSYSTEM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Audit Plan Tool - Risk Assessment and Audit Plan FY18</dc:title>
  <dc:creator>amack</dc:creator>
  <cp:lastModifiedBy>Chau Tran</cp:lastModifiedBy>
  <cp:lastPrinted>2019-10-22T15:56:35Z</cp:lastPrinted>
  <dcterms:created xsi:type="dcterms:W3CDTF">2013-11-21T18:02:12Z</dcterms:created>
  <dcterms:modified xsi:type="dcterms:W3CDTF">2020-08-04T15:00:01Z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0x010100D362DAD98E70D345B726BEEE81A3A33E00B4694A56803E0F438E50C49CE5F133E0</vt:lpwstr>
  </property>
  <property fmtid="{D5CDD505-2E9C-101B-9397-08002B2CF9AE}" pid="3" name="_dlc_DocIdItemGuid">
    <vt:lpwstr>e5eeb2ff-5ee2-44ef-9239-1c66ddf4cf84</vt:lpwstr>
  </property>
</Properties>
</file>